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<sst xmlns="http://schemas.openxmlformats.org/spreadsheetml/2006/main" count="8438" uniqueCount="4820">
  <si>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</si>
  <si>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</si>
  <si>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</si>
  <si>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</si>
  <si>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</si>
  <si>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</si>
  <si>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</si>
  <si>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</si>
  <si>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</si>
  <si>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</si>
  <si>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</si>
  <si>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</si>
  <si>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</si>
  <si>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</si>
  <si>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</si>
  <si>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</si>
  <si>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</si>
  <si>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</si>
  <si>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</si>
  <si>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</si>
  <si>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</si>
  <si>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</si>
  <si>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</si>
  <si>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</si>
  <si>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</si>
  <si>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</si>
  <si>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</si>
  <si>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</si>
  <si>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</si>
  <si>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</si>
  <si>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</si>
  <si>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</si>
  <si>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</si>
  <si>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</si>
  <si>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</si>
  <si>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</si>
  <si>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</si>
  <si>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</si>
  <si>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</si>
  <si>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</si>
  <si>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</si>
  <si>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</si>
  <si>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</si>
  <si>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</si>
  <si>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</si>
  <si>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</si>
  <si>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</si>
  <si>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</si>
  <si>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</si>
  <si>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</si>
  <si>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</si>
  <si>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</si>
  <si>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</si>
  <si>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</si>
  <si>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</si>
  <si>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</si>
  <si>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</si>
  <si>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</si>
  <si>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</si>
  <si>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</si>
  <si>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</si>
  <si>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</si>
  <si>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</si>
  <si>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</si>
  <si>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</si>
  <si>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</si>
  <si>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</si>
  <si>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</si>
  <si>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</si>
  <si>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</si>
  <si>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</si>
  <si>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</si>
  <si>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</si>
  <si>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</si>
  <si>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</si>
  <si>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</si>
  <si>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</si>
  <si>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</si>
  <si>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</si>
  <si>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</si>
  <si>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</si>
  <si>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</si>
  <si>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</si>
  <si>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</si>
  <si>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</si>
  <si>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</si>
  <si>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</si>
  <si>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</si>
  <si>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</si>
  <si>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</si>
  <si>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</si>
  <si>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</si>
  <si>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</si>
  <si>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</si>
  <si>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</si>
  <si>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</si>
  <si>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</si>
  <si>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</si>
  <si>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</si>
  <si>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</si>
  <si>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</si>
  <si>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</si>
  <si>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</si>
  <si>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</si>
  <si>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</si>
  <si>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</si>
  <si>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</si>
  <si>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</si>
  <si>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</si>
  <si>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</si>
  <si>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</si>
  <si>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</si>
  <si>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</si>
  <si>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</si>
  <si>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</si>
  <si>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</si>
  <si>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</si>
  <si>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</si>
  <si>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</si>
  <si>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</si>
  <si>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</si>
  <si>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</si>
  <si>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</si>
  <si>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</si>
  <si>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</si>
  <si>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</si>
  <si>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</si>
  <si>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</si>
  <si>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</si>
  <si>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</si>
  <si>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</si>
  <si>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</si>
  <si>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</si>
  <si>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</si>
  <si>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</si>
  <si>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</si>
  <si>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</si>
  <si>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</si>
  <si>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</si>
  <si>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</si>
  <si>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</si>
  <si>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</si>
  <si>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</si>
  <si>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</si>
  <si>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</si>
  <si>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</si>
  <si>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</si>
  <si>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</si>
  <si>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</si>
  <si>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</si>
  <si>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</si>
  <si>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</si>
  <si>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</si>
  <si>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</si>
  <si>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</si>
  <si>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</si>
  <si>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</si>
  <si>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</si>
  <si>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</si>
  <si>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</si>
  <si>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</si>
  <si>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</si>
  <si>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</si>
  <si>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</si>
  <si>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</si>
  <si>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</si>
  <si>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</si>
  <si>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</si>
  <si>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</si>
  <si>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</si>
  <si>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</si>
  <si>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</si>
  <si>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</si>
  <si>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</si>
  <si>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</si>
  <si>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</si>
  <si>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</si>
  <si>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</si>
  <si>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</si>
  <si>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</si>
  <si>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</si>
  <si>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</si>
  <si>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</si>
  <si>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</si>
  <si>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</si>
  <si>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</si>
  <si>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</si>
  <si>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</si>
  <si>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</si>
  <si>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</si>
  <si>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</si>
  <si>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</si>
  <si>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</si>
  <si>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</si>
  <si>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</si>
  <si>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</si>
  <si>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</si>
  <si>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</si>
  <si>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</si>
  <si>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</si>
  <si>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</si>
  <si>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</si>
  <si>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</si>
  <si>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</si>
  <si>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</si>
  <si>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</si>
  <si>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</si>
  <si>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</si>
  <si>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</si>
  <si>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</si>
  <si>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</si>
  <si>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</si>
  <si>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</si>
  <si>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</si>
  <si>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</si>
  <si>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</si>
  <si>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</si>
  <si>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</si>
  <si>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</si>
  <si>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</si>
  <si>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</si>
  <si>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</si>
  <si>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</si>
  <si>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</si>
  <si>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</si>
  <si>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</si>
  <si>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</si>
  <si>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</si>
  <si>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</si>
  <si>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</si>
  <si>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</si>
  <si>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</si>
  <si>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</si>
  <si>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</si>
  <si>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</si>
  <si>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</si>
  <si>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</si>
  <si>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</si>
  <si>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</si>
  <si>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</si>
  <si>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</si>
  <si>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</si>
  <si>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</si>
  <si>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</si>
  <si>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</si>
  <si>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</si>
  <si>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</si>
  <si>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</si>
  <si>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</si>
  <si>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</si>
  <si>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</si>
  <si>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</si>
  <si>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</si>
  <si>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</si>
  <si>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</si>
  <si>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</si>
  <si>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</si>
  <si>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</si>
  <si>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</si>
  <si>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</si>
  <si>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</si>
  <si>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</si>
  <si>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</si>
  <si>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</si>
  <si>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</si>
  <si>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</si>
  <si>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</si>
  <si>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</si>
  <si>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</si>
  <si>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</si>
  <si>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</si>
  <si>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</si>
  <si>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</si>
  <si>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</si>
  <si>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</si>
  <si>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</si>
  <si>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</si>
  <si>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</si>
  <si>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</si>
  <si>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</si>
  <si>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</si>
  <si>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</si>
  <si>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</si>
  <si>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</si>
  <si>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</si>
  <si>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</si>
  <si>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</si>
  <si>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</si>
  <si>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</si>
  <si>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</si>
  <si>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</si>
  <si>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</si>
  <si>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</si>
  <si>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</si>
  <si>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</si>
  <si>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</si>
  <si>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</si>
  <si>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</si>
  <si>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</si>
  <si>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</si>
  <si>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</si>
  <si>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</si>
  <si>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</si>
  <si>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</si>
  <si>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</si>
  <si>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</si>
  <si>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</si>
  <si>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</si>
  <si>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</si>
  <si>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</si>
  <si>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</si>
  <si>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</si>
  <si>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</si>
  <si>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</si>
  <si>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</si>
  <si>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</si>
  <si>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</si>
  <si>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</si>
  <si>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</si>
  <si>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</si>
  <si>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</si>
  <si>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</si>
  <si>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</si>
  <si>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</si>
  <si>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</si>
  <si>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</si>
  <si>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</si>
  <si>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</si>
  <si>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</si>
  <si>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</si>
  <si>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</si>
  <si>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</si>
  <si>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</si>
  <si>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</si>
  <si>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</si>
  <si>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</si>
  <si>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</si>
  <si>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</si>
  <si>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</si>
  <si>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</si>
  <si>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</si>
  <si>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</si>
  <si>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</si>
  <si>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</si>
  <si>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</si>
  <si>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</si>
  <si>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</si>
  <si>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</si>
  <si>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</si>
  <si>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</si>
  <si>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</si>
  <si>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</si>
  <si>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</si>
  <si>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</si>
  <si>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</si>
  <si>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</si>
  <si>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</si>
  <si>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</si>
  <si>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</si>
  <si>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</si>
  <si>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</si>
  <si>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</si>
  <si>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</si>
  <si>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</si>
  <si>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</si>
  <si>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</si>
  <si>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</si>
  <si>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</si>
  <si>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</si>
  <si>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</si>
  <si>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</si>
  <si>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</si>
  <si>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</si>
  <si>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</si>
  <si>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</si>
  <si>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</si>
  <si>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</si>
  <si>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</si>
  <si>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</si>
  <si>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</si>
  <si>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</si>
  <si>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</si>
  <si>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</si>
  <si>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</si>
  <si>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</si>
  <si>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</si>
  <si>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</si>
  <si>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</si>
  <si>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</si>
  <si>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</si>
  <si>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</si>
  <si>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</si>
  <si>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</si>
  <si>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</si>
  <si>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</si>
  <si>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</si>
  <si>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</si>
  <si>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</si>
  <si>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</si>
  <si>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</si>
  <si>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</si>
  <si>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</si>
  <si>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</si>
  <si>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</si>
  <si>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</si>
  <si>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</si>
  <si>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</si>
  <si>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</si>
  <si>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</si>
  <si>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</si>
  <si>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</si>
  <si>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</si>
  <si>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</si>
  <si>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</si>
  <si>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</si>
  <si>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</si>
  <si>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</si>
  <si>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</si>
  <si>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</si>
  <si>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</si>
  <si>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</si>
  <si>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</si>
  <si>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</si>
  <si>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</si>
  <si>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</si>
  <si>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</si>
  <si>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</si>
  <si>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</si>
  <si>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</si>
  <si>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</si>
  <si>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</si>
  <si>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</si>
  <si>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</si>
  <si>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</si>
  <si>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</si>
  <si>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</si>
  <si>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</si>
  <si>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</si>
  <si>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</si>
  <si>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</si>
  <si>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</si>
  <si>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</si>
  <si>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</si>
  <si>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</si>
  <si>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</si>
  <si>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</si>
  <si>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</si>
  <si>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</si>
  <si>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</si>
  <si>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</si>
  <si>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</si>
  <si>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</si>
  <si>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</si>
  <si>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</si>
  <si>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</si>
  <si>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</si>
  <si>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</si>
  <si>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</si>
  <si>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</si>
  <si>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</si>
  <si>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</si>
  <si>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</si>
  <si>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</si>
  <si>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</si>
  <si>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</si>
  <si>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</si>
  <si>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</si>
  <si>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</si>
  <si>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</si>
  <si>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</si>
  <si>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</si>
  <si>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</si>
  <si>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</si>
  <si>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</si>
  <si>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</si>
  <si>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</si>
  <si>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</si>
  <si>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</si>
  <si>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</si>
  <si>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</si>
  <si>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</si>
  <si>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</si>
  <si>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</si>
  <si>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</si>
  <si>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</si>
  <si>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</si>
  <si>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</si>
  <si>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</si>
  <si>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</si>
  <si>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</si>
  <si>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</si>
  <si>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</si>
  <si>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</si>
  <si>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</si>
  <si>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</si>
  <si>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</si>
  <si>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</si>
  <si>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</si>
  <si>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</si>
  <si>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</si>
  <si>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</si>
  <si>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</si>
  <si>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</si>
  <si>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</si>
  <si>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</si>
  <si>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</si>
  <si>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</si>
  <si>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</si>
  <si>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</si>
  <si>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</si>
  <si>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</si>
  <si>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</si>
  <si>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</si>
  <si>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</si>
  <si>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</si>
  <si>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</si>
  <si>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</si>
  <si>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</si>
  <si>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</si>
  <si>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</si>
  <si>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</si>
  <si>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</si>
  <si>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</si>
  <si>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</si>
  <si>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</si>
  <si>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</si>
  <si>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</si>
  <si>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</si>
  <si>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</si>
  <si>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</si>
  <si>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</si>
  <si>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</si>
  <si>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</si>
  <si>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</si>
  <si>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</si>
  <si>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</si>
  <si>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</si>
  <si>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</si>
  <si>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</si>
  <si>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</si>
  <si>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</si>
  <si>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</si>
  <si>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</si>
  <si>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</si>
  <si>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</si>
  <si>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</si>
  <si>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</si>
  <si>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</si>
  <si>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</si>
  <si>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</si>
  <si>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</si>
  <si>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</si>
  <si>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</si>
  <si>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</si>
  <si>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</si>
  <si>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</si>
  <si>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</si>
  <si>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</si>
  <si>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</si>
  <si>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</si>
  <si>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</si>
  <si>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</si>
  <si>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</si>
  <si>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</si>
  <si>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</si>
  <si>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</si>
  <si>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</si>
  <si>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</si>
  <si>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</si>
  <si>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</si>
  <si>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</si>
  <si>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</si>
  <si>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</si>
  <si>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</si>
  <si>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</si>
  <si>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</si>
  <si>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</si>
  <si>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</si>
  <si>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</si>
  <si>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</si>
  <si>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</si>
  <si>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</si>
  <si>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</si>
  <si>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</si>
  <si>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</si>
  <si>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</si>
  <si>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</si>
  <si>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</si>
  <si>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</si>
  <si>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</si>
  <si>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</si>
  <si>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</si>
  <si>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</si>
  <si>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</si>
  <si>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</si>
  <si>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</si>
  <si>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</si>
  <si>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</si>
  <si>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</si>
  <si>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</si>
  <si>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</si>
  <si>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</si>
  <si>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</si>
  <si>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</si>
  <si>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</si>
  <si>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</si>
  <si>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</si>
  <si>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</si>
  <si>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</si>
  <si>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</si>
  <si>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</si>
  <si>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</si>
  <si>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</si>
  <si>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</si>
  <si>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</si>
  <si>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</si>
  <si>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</si>
  <si>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</si>
  <si>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</si>
  <si>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</si>
  <si>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</si>
  <si>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</si>
  <si>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</si>
  <si>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</si>
  <si>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</si>
  <si>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</si>
  <si>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</si>
  <si>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</si>
  <si>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</si>
  <si>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</si>
  <si>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</si>
  <si>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</si>
  <si>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</si>
  <si>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</si>
  <si>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</si>
  <si>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</si>
  <si>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</si>
  <si>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</si>
  <si>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</si>
  <si>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</si>
  <si>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</si>
  <si>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</si>
  <si>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</si>
  <si>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</si>
  <si>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</si>
  <si>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</si>
  <si>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</si>
  <si>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</si>
  <si>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</si>
  <si>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</si>
  <si>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</si>
  <si>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</si>
  <si>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</si>
  <si>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</si>
  <si>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</si>
  <si>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</si>
  <si>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</si>
  <si>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</si>
  <si>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</si>
  <si>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</si>
  <si>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</si>
  <si>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</si>
  <si>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</si>
  <si>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</si>
  <si>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</si>
  <si>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</si>
  <si>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</si>
  <si>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</si>
  <si>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</si>
  <si>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</si>
  <si>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</si>
  <si>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</si>
  <si>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</si>
  <si>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</si>
  <si>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</si>
  <si>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</si>
  <si>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</si>
  <si>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</si>
  <si>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</si>
  <si>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</si>
  <si>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</si>
  <si>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</si>
  <si>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</si>
  <si>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</si>
  <si>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</si>
  <si>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</si>
  <si>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</si>
  <si>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</si>
  <si>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</si>
  <si>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</si>
  <si>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</si>
  <si>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</si>
  <si>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</si>
  <si>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</si>
  <si>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</si>
  <si>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</si>
  <si>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</si>
  <si>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</si>
  <si>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</si>
  <si>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</si>
  <si>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</si>
  <si>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</si>
  <si>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</si>
  <si>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</si>
  <si>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</si>
  <si>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</si>
  <si>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</si>
  <si>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</si>
  <si>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</si>
  <si>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</si>
  <si>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</si>
  <si>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</si>
  <si>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</si>
  <si>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</si>
  <si>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</si>
  <si>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</si>
  <si>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</si>
  <si>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</si>
  <si>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</si>
  <si>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</si>
  <si>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</si>
  <si>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</si>
  <si>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</si>
  <si>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</si>
  <si>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</si>
  <si>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</si>
  <si>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</si>
  <si>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</si>
  <si>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</si>
  <si>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</si>
  <si>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</si>
  <si>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</si>
  <si>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</si>
  <si>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</si>
  <si>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</si>
  <si>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</si>
  <si>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</si>
  <si>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</si>
  <si>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</si>
  <si>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</si>
  <si>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</si>
  <si>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</si>
  <si>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</si>
  <si>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</si>
  <si>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</si>
  <si>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</si>
  <si>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</si>
  <si>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</si>
  <si>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</si>
  <si>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</si>
  <si>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</si>
  <si>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</si>
  <si>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</si>
  <si>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</si>
  <si>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</si>
  <si>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</si>
  <si>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</si>
  <si>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</si>
  <si>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</si>
  <si>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</si>
  <si>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</si>
  <si>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</si>
  <si>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</si>
  <si>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</si>
  <si>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</si>
  <si>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</si>
  <si>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</si>
  <si>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</si>
  <si>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</si>
  <si>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</si>
  <si>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</si>
  <si>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</si>
  <si>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</si>
  <si>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</si>
  <si>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</si>
  <si>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</si>
  <si>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</si>
  <si>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</si>
  <si>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</si>
  <si>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</si>
  <si>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</si>
  <si>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</si>
  <si>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</si>
  <si>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</si>
  <si>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</si>
  <si>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</si>
  <si>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</si>
  <si>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</si>
  <si>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</si>
  <si>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</si>
  <si>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</si>
  <si>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</si>
  <si>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</si>
  <si>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</si>
  <si>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</si>
  <si>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</si>
  <si>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</si>
  <si>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</si>
  <si>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</si>
  <si>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</si>
  <si>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</si>
  <si>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</si>
  <si>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</si>
  <si>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</si>
  <si>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</si>
  <si>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</si>
  <si>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</si>
  <si>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</si>
  <si>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</si>
  <si>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</si>
  <si>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</si>
  <si>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</si>
  <si>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</si>
  <si>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</si>
  <si>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</si>
  <si>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</si>
  <si>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</si>
  <si>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</si>
  <si>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</si>
  <si>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</si>
  <si>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</si>
  <si>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</si>
  <si>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</si>
  <si>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</si>
  <si>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</si>
  <si>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</si>
  <si>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</si>
  <si>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</si>
  <si>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</si>
  <si>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</si>
  <si>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</si>
  <si>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</si>
  <si>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</si>
  <si>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</si>
  <si>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</si>
  <si>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</si>
  <si>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</si>
  <si>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</si>
  <si>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</si>
  <si>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</si>
  <si>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</si>
  <si>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</si>
  <si>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</si>
  <si>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</si>
  <si>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</si>
  <si>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</si>
  <si>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</si>
  <si>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</si>
  <si>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</si>
  <si>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</si>
  <si>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</si>
  <si>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</si>
  <si>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</si>
  <si>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</si>
  <si>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</si>
  <si>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</si>
  <si>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</si>
  <si>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</si>
  <si>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</si>
  <si>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</si>
  <si>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</si>
  <si>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</si>
  <si>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</si>
  <si>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</si>
  <si>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</si>
  <si>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</si>
  <si>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</si>
  <si>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</si>
  <si>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</si>
  <si>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</si>
  <si>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</si>
  <si>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</si>
  <si>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</si>
  <si>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</si>
  <si>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</si>
  <si>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</si>
  <si>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</si>
  <si>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</si>
  <si>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</si>
  <si>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</si>
  <si>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</si>
  <si>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</si>
  <si>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</si>
  <si>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</si>
  <si>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</si>
  <si>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</si>
  <si>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</si>
  <si>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</si>
  <si>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</si>
  <si>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</si>
  <si>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</si>
  <si>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</si>
  <si>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</si>
  <si>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</si>
  <si>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</si>
  <si>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</si>
  <si>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</si>
  <si>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</si>
  <si>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</si>
  <si>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</si>
  <si>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</si>
  <si>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</si>
  <si>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</si>
  <si>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</si>
  <si>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</si>
  <si>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</si>
  <si>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</si>
  <si>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</si>
  <si>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</si>
  <si>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</si>
  <si>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</si>
  <si>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</si>
  <si>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</si>
  <si>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</si>
  <si>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</si>
  <si>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</si>
  <si>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</si>
  <si>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</si>
  <si>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</si>
  <si>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</si>
  <si>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</si>
  <si>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</si>
  <si>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</si>
  <si>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</si>
  <si>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</si>
  <si>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</si>
  <si>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</si>
  <si>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</si>
  <si>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</si>
  <si>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</si>
  <si>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</si>
  <si>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</si>
  <si>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</si>
  <si>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</si>
  <si>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</si>
  <si>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</si>
  <si>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</si>
  <si>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</si>
  <si>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</si>
  <si>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</si>
  <si>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</si>
  <si>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</si>
  <si>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</si>
  <si>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</si>
  <si>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</si>
  <si>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</si>
  <si>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</si>
  <si>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</si>
  <si>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</si>
  <si>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</si>
  <si>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</si>
  <si>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</si>
  <si>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</si>
  <si>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</si>
  <si>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</si>
  <si>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</si>
  <si>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</si>
  <si>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</si>
  <si>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</si>
  <si>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</si>
  <si>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</si>
  <si>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</si>
  <si>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</si>
  <si>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</si>
  <si>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</si>
  <si>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</si>
  <si>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</si>
  <si>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</si>
  <si>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</si>
  <si>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</si>
  <si>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</si>
  <si>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</si>
  <si>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</si>
  <si>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</si>
  <si>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</si>
  <si>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</si>
  <si>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</si>
  <si>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</si>
  <si>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</si>
  <si>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</si>
  <si>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</si>
  <si>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</si>
  <si>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</si>
  <si>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</si>
  <si>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</si>
  <si>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</si>
  <si>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</si>
  <si>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</si>
  <si>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</si>
  <si>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</si>
  <si>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</si>
  <si>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</si>
  <si>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</si>
  <si>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</si>
  <si>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</si>
  <si>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</si>
  <si>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</si>
  <si>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</si>
  <si>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</si>
  <si>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</si>
  <si>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</si>
  <si>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</si>
  <si>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</si>
  <si>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</si>
  <si>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</si>
  <si>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</si>
  <si>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</si>
  <si>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</si>
  <si>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</si>
  <si>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</si>
  <si>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</si>
  <si>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</si>
  <si>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</si>
  <si>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</si>
  <si>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</si>
  <si>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</si>
  <si>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</si>
  <si>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</si>
  <si>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</si>
  <si>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</si>
  <si>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</si>
  <si>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</si>
  <si>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</si>
  <si>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</si>
  <si>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</si>
  <si>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</si>
  <si>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</si>
  <si>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</si>
  <si>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</si>
  <si>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</si>
  <si>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</si>
  <si>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</si>
  <si>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</si>
  <si>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</si>
  <si>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</si>
  <si>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</si>
  <si>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</si>
  <si>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</si>
  <si>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</si>
  <si>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</si>
  <si>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</si>
  <si>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</si>
  <si>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</si>
  <si>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</si>
  <si>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</si>
  <si>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</si>
  <si>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</si>
  <si>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</si>
  <si>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</si>
  <si>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</si>
  <si>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</si>
  <si>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</si>
  <si>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</si>
  <si>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</si>
  <si>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</si>
  <si>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</si>
  <si>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</si>
  <si>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</si>
  <si>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</si>
  <si>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</si>
  <si>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</si>
  <si>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</si>
  <si>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</si>
  <si>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</si>
  <si>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</si>
  <si>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</si>
  <si>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</si>
  <si>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</si>
  <si>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</si>
  <si>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</si>
  <si>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</si>
  <si>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</si>
  <si>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</si>
  <si>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</si>
  <si>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</si>
  <si>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</si>
  <si>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</si>
  <si>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</si>
  <si>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</si>
  <si>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</si>
  <si>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</si>
  <si>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</si>
  <si>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</si>
  <si>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</si>
  <si>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</si>
  <si>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</si>
  <si>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</si>
  <si>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</si>
  <si>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</si>
  <si>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</si>
  <si>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</si>
  <si>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</si>
  <si>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</si>
  <si>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</si>
  <si>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</si>
  <si>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</si>
  <si>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</si>
  <si>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</si>
  <si>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</si>
  <si>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</si>
  <si>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</si>
  <si>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</si>
  <si>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</si>
  <si>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</si>
  <si>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</si>
  <si>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</si>
  <si>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</si>
  <si>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</si>
  <si>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</si>
  <si>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</si>
  <si>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</si>
  <si>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</si>
  <si>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</si>
  <si>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</si>
  <si>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</si>
  <si>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</si>
  <si>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</si>
  <si>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</si>
  <si>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</si>
  <si>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</si>
  <si>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</si>
  <si>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</si>
  <si>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</si>
  <si>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</si>
  <si>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</si>
  <si>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</si>
  <si>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</si>
  <si>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</si>
  <si>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</si>
  <si>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</si>
  <si>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</si>
  <si>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</si>
  <si>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</si>
  <si>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</si>
  <si>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</si>
  <si>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</si>
  <si>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</si>
  <si>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</si>
  <si>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</si>
  <si>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</si>
  <si>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</si>
  <si>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</si>
  <si>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</si>
  <si>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</si>
  <si>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</si>
  <si>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</si>
  <si>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</si>
  <si>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</si>
  <si>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</si>
  <si>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</si>
  <si>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</si>
  <si>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</si>
  <si>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</si>
  <si>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</si>
  <si>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</si>
  <si>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</si>
  <si>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</si>
  <si>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</si>
  <si>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</si>
  <si>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</si>
  <si>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</si>
  <si>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</si>
  <si>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</si>
  <si>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</si>
  <si>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</si>
  <si>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</si>
  <si>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</si>
  <si>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</si>
  <si>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</si>
  <si>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</si>
  <si>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</si>
  <si>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</si>
  <si>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</si>
  <si>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</si>
  <si>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</si>
  <si>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</si>
  <si>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</si>
  <si>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</si>
  <si>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</si>
  <si>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</si>
  <si>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</si>
  <si>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</si>
  <si>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</si>
  <si>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</si>
  <si>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</si>
  <si>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</si>
  <si>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</si>
  <si>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</si>
  <si>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</si>
  <si>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</si>
  <si>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</si>
  <si>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</si>
  <si>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</si>
  <si>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</si>
  <si>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</si>
  <si>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</si>
  <si>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</si>
  <si>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</si>
  <si>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</si>
  <si>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</si>
  <si>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</si>
  <si>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</si>
  <si>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</si>
  <si>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</si>
  <si>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</si>
  <si>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</si>
  <si>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</si>
  <si>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</si>
  <si>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</si>
  <si>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</si>
  <si>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</si>
  <si>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</si>
  <si>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</si>
  <si>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</si>
  <si>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</si>
  <si>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</si>
  <si>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</si>
  <si>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</si>
  <si>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</si>
  <si>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</si>
  <si>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</si>
  <si>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</si>
  <si>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</si>
  <si>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</si>
  <si>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</si>
  <si>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</si>
  <si>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</si>
  <si>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</si>
  <si>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</si>
  <si>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</si>
  <si>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</si>
  <si>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</si>
  <si>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</si>
  <si>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</si>
  <si>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</si>
  <si>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</si>
  <si>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</si>
  <si>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</si>
  <si>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</si>
  <si>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</si>
  <si>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</si>
  <si>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</si>
  <si>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</si>
  <si>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</si>
  <si>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</si>
  <si>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</si>
  <si>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</si>
  <si>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</si>
  <si>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</si>
  <si>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</si>
  <si>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</si>
  <si>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</si>
  <si>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</si>
  <si>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</si>
  <si>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</si>
  <si>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</si>
  <si>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</si>
  <si>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</si>
  <si>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</si>
  <si>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</si>
  <si>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</si>
  <si>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</si>
  <si>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</si>
  <si>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</si>
  <si>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</si>
  <si>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</si>
  <si>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</si>
  <si>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</si>
  <si>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</si>
  <si>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</si>
  <si>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</si>
  <si>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</si>
  <si>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</si>
  <si>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</si>
  <si>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</si>
  <si>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</si>
  <si>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</si>
  <si>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</si>
  <si>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</si>
  <si>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</si>
  <si>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</si>
  <si>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</si>
  <si>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</si>
  <si>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</si>
  <si>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</si>
  <si>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</si>
  <si>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</si>
  <si>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</si>
  <si>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</si>
  <si>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</si>
  <si>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</si>
  <si>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</si>
  <si>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</si>
  <si>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</si>
  <si>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</si>
  <si>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</si>
  <si>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</si>
  <si>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</si>
  <si>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</si>
  <si>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</si>
  <si>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</si>
  <si>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</si>
  <si>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</si>
  <si>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</si>
  <si>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</si>
  <si>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</si>
  <si>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</si>
  <si>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</si>
  <si>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</si>
  <si>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</si>
  <si>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</si>
  <si>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</si>
  <si>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</si>
  <si>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</si>
  <si>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</si>
  <si>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</si>
  <si>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</si>
  <si>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</si>
  <si>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</si>
  <si>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</si>
  <si>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</si>
  <si>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</si>
  <si>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</si>
  <si>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</si>
  <si>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</si>
  <si>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</si>
  <si>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</si>
  <si>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</si>
  <si>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</si>
  <si>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</si>
  <si>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</si>
  <si>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</si>
  <si>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</si>
  <si>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</si>
  <si>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</si>
  <si>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</si>
  <si>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</si>
  <si>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</si>
  <si>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</si>
  <si>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</si>
  <si>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</si>
  <si>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</si>
  <si>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</si>
  <si>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</si>
  <si>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</si>
  <si>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</si>
  <si>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</si>
  <si>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</si>
  <si>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</si>
  <si>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</si>
  <si>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</si>
  <si>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</si>
  <si>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</si>
  <si>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</si>
  <si>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</si>
  <si>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</si>
  <si>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</si>
  <si>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</si>
  <si>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</si>
  <si>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</si>
  <si>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</si>
  <si>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</si>
  <si>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</si>
  <si>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</si>
  <si>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</si>
  <si>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</si>
  <si>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</si>
  <si>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</si>
  <si>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</si>
  <si>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</si>
  <si>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</si>
  <si>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</si>
  <si>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</si>
  <si>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</si>
  <si>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</si>
  <si>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</si>
  <si>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</si>
  <si>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</si>
  <si>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</si>
  <si>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</si>
  <si>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</si>
  <si>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</si>
  <si>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</si>
  <si>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</si>
  <si>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</si>
  <si>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</si>
  <si>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</si>
  <si>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</si>
  <si>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</si>
  <si>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</si>
  <si>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</si>
  <si>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</si>
  <si>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</si>
  <si>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</si>
  <si>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</si>
  <si>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</si>
  <si>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</si>
  <si>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</si>
  <si>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</si>
  <si>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</si>
  <si>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</si>
  <si>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</si>
  <si>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</si>
  <si>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</si>
  <si>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</si>
  <si>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</si>
  <si>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</si>
  <si>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</si>
  <si>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</si>
  <si>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</si>
  <si>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</si>
  <si>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</si>
  <si>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</si>
  <si>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</si>
  <si>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</si>
  <si>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</si>
  <si>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</si>
  <si>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</si>
  <si>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</si>
  <si>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</si>
  <si>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</si>
  <si>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</si>
  <si>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</si>
  <si>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</si>
  <si>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</si>
  <si>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</si>
  <si>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</si>
  <si>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</si>
  <si>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</si>
  <si>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</si>
  <si>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</si>
  <si>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</si>
  <si>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</si>
  <si>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</si>
  <si>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</si>
  <si>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</si>
  <si>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</si>
  <si>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</si>
  <si>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</si>
  <si>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</si>
  <si>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</si>
  <si>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</si>
  <si>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</si>
  <si>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</si>
  <si>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</si>
  <si>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</si>
  <si>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</si>
  <si>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</si>
  <si>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</si>
  <si>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</si>
  <si>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</si>
  <si>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</si>
  <si>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</si>
  <si>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</si>
  <si>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</si>
  <si>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</si>
  <si>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</si>
  <si>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</si>
  <si>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</si>
  <si>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</si>
  <si>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</si>
  <si>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</si>
  <si>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</si>
  <si>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</si>
  <si>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</si>
  <si>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</si>
  <si>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</si>
  <si>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</si>
  <si>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</si>
  <si>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</si>
  <si>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</si>
  <si>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</si>
  <si>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</si>
  <si>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</si>
  <si>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</si>
  <si>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</si>
  <si>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</si>
  <si>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</si>
  <si>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</si>
  <si>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</si>
  <si>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</si>
  <si>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</si>
  <si>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</si>
  <si>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</si>
  <si>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</si>
  <si>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</si>
  <si>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</si>
  <si>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</si>
  <si>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</si>
  <si>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</si>
  <si>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</si>
  <si>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</si>
  <si>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</si>
  <si>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</si>
  <si>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</si>
  <si>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</si>
  <si>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</si>
  <si>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</si>
  <si>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</si>
  <si>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</si>
  <si>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</si>
  <si>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</si>
  <si>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</si>
  <si>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</si>
  <si>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</si>
  <si>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</si>
  <si>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</si>
  <si>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</si>
  <si>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</si>
  <si>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</si>
  <si>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</si>
  <si>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</si>
  <si>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</si>
  <si>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</si>
  <si>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</si>
  <si>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</si>
  <si>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</si>
  <si>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</si>
  <si>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</si>
  <si>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</si>
  <si>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</si>
  <si>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</si>
  <si>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</si>
  <si>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</si>
  <si>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</si>
  <si>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</si>
  <si>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</si>
  <si>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</si>
  <si>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</si>
  <si>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</si>
  <si>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</si>
  <si>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</si>
  <si>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</si>
  <si>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</si>
  <si>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</si>
  <si>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</si>
  <si>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</si>
  <si>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</si>
  <si>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</si>
  <si>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</si>
  <si>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</si>
  <si>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</si>
  <si>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</si>
  <si>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</si>
  <si>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</si>
  <si>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</si>
  <si>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</si>
  <si>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</si>
  <si>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</si>
  <si>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</si>
  <si>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</si>
  <si>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</si>
  <si>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</si>
  <si>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</si>
  <si>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</si>
  <si>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</si>
  <si>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</si>
  <si>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</si>
  <si>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</si>
  <si>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</si>
  <si>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</si>
  <si>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</si>
  <si>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</si>
  <si>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</si>
  <si>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</si>
  <si>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</si>
  <si>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</si>
  <si>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</si>
  <si>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</si>
  <si>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</si>
  <si>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</si>
  <si>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</si>
  <si>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</si>
  <si>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</si>
  <si>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</si>
  <si>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</si>
  <si>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</si>
  <si>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</si>
  <si>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</si>
  <si>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</si>
  <si>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</si>
  <si>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</si>
  <si>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</si>
  <si>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</si>
  <si>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</si>
  <si>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</si>
  <si>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</si>
  <si>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</si>
  <si>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</si>
  <si>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</si>
  <si>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</si>
  <si>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</si>
  <si>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</si>
  <si>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</si>
  <si>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</si>
  <si>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</si>
  <si>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</si>
  <si>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</si>
  <si>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</si>
  <si>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</si>
  <si>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</si>
  <si>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</si>
  <si>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</si>
  <si>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</si>
  <si>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</si>
  <si>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</si>
  <si>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</si>
  <si>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</si>
  <si>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</si>
  <si>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</si>
  <si>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</si>
  <si>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</si>
  <si>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</si>
  <si>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</si>
  <si>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</si>
  <si>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</si>
  <si>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</si>
  <si>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</si>
  <si>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</si>
  <si>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</si>
  <si>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</si>
  <si>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</si>
  <si>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</si>
  <si>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</si>
  <si>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</si>
  <si>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</si>
  <si>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</si>
  <si>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</si>
  <si>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</si>
  <si>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</si>
  <si>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</si>
  <si>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</si>
  <si>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</si>
  <si>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</si>
  <si>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</si>
  <si>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</si>
  <si>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</si>
  <si>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</si>
  <si>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</si>
  <si>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</si>
  <si>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</si>
  <si>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</si>
  <si>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</si>
  <si>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</si>
  <si>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</si>
  <si>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</si>
  <si>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</si>
  <si>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</si>
  <si>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</si>
  <si>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</si>
  <si>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</si>
  <si>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</si>
  <si>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</si>
  <si>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</si>
  <si>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</si>
  <si>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</si>
  <si>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</si>
  <si>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</si>
  <si>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</si>
  <si>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</si>
  <si>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</si>
  <si>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</si>
  <si>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</si>
  <si>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</si>
  <si>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</si>
  <si>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</si>
  <si>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</si>
  <si>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</si>
  <si>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</si>
  <si>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</si>
  <si>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</si>
  <si>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</si>
  <si>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</si>
  <si>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</si>
  <si>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</si>
  <si>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</si>
  <si>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</si>
  <si>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</si>
  <si>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</si>
  <si>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</si>
  <si>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</si>
  <si>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</si>
  <si>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</si>
  <si>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</si>
  <si>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</si>
  <si>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</si>
  <si>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</si>
  <si>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</si>
  <si>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</si>
  <si>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</si>
  <si>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</si>
  <si>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</si>
  <si>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</si>
  <si>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</si>
  <si>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</si>
  <si>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</si>
  <si>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</si>
  <si>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</si>
  <si>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</si>
  <si>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</si>
  <si>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</si>
  <si>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</si>
  <si>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</si>
  <si>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</si>
  <si>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</si>
  <si>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</si>
  <si>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</si>
  <si>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</si>
  <si>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</si>
  <si>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</si>
  <si>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</si>
  <si>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</si>
  <si>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</si>
  <si>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</si>
  <si>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</si>
  <si>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</si>
  <si>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</si>
  <si>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</si>
  <si>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</si>
  <si>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</si>
  <si>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</si>
  <si>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</si>
  <si>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</si>
  <si>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</si>
  <si>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</si>
  <si>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</si>
  <si>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</si>
  <si>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</si>
  <si>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</si>
  <si>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</si>
  <si>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</si>
  <si>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</si>
  <si>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</si>
  <si>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</si>
  <si>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</si>
  <si>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</si>
  <si>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</si>
  <si>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</si>
  <si>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</si>
  <si>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</si>
  <si>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</si>
  <si>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</si>
  <si>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</si>
  <si>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</si>
  <si>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</si>
  <si>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</si>
  <si>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</si>
  <si>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</si>
  <si>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</si>
  <si>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</si>
  <si>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</si>
  <si>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</si>
  <si>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</si>
  <si>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</si>
  <si>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</si>
  <si>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</si>
  <si>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</si>
  <si>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</si>
  <si>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</si>
  <si>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</si>
  <si>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</si>
  <si>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</si>
  <si>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</si>
  <si>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</si>
  <si>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</si>
  <si>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</si>
  <si>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</si>
  <si>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</si>
  <si>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</si>
  <si>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</si>
  <si>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</si>
  <si>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</si>
  <si>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</si>
  <si>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</si>
  <si>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</si>
  <si>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</si>
  <si>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</si>
  <si>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</si>
  <si>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</si>
  <si>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</si>
  <si>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</si>
  <si>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</si>
  <si>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</si>
  <si>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</si>
  <si>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</si>
  <si>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</si>
  <si>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</si>
  <si>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</si>
  <si>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</si>
  <si>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</si>
  <si>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</si>
  <si>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</si>
  <si>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</si>
  <si>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</si>
  <si>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</si>
  <si>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</si>
  <si>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</si>
  <si>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</si>
  <si>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</si>
  <si>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</si>
  <si>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</si>
  <si>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</si>
  <si>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</si>
  <si>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</si>
  <si>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</si>
  <si>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</si>
  <si>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</si>
  <si>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</si>
  <si>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</si>
  <si>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</si>
  <si>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</si>
  <si>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</si>
  <si>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</si>
  <si>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</si>
  <si>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</si>
  <si>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</si>
  <si>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</si>
  <si>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</si>
  <si>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</si>
  <si>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</si>
  <si>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</si>
  <si>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</si>
  <si>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</si>
  <si>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</si>
  <si>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</si>
  <si>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</si>
  <si>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</si>
  <si>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</si>
  <si>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</si>
  <si>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</si>
  <si>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</si>
  <si>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</si>
  <si>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</si>
  <si>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</si>
  <si>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</si>
  <si>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</si>
  <si>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</si>
  <si>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</si>
  <si>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</si>
  <si>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</si>
  <si>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</si>
  <si>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</si>
  <si>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</si>
  <si>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</si>
  <si>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</si>
  <si>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</si>
  <si>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</si>
  <si>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</si>
  <si>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</si>
  <si>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</si>
  <si>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</si>
  <si>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</si>
  <si>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</si>
  <si>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</si>
  <si>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</si>
  <si>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</si>
  <si>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</si>
  <si>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</si>
  <si>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</si>
  <si>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</si>
  <si>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</si>
  <si>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</si>
  <si>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</si>
  <si>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</si>
  <si>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</si>
  <si>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</si>
  <si>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</si>
  <si>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</si>
  <si>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</si>
  <si>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</si>
  <si>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</si>
  <si>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</si>
  <si>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</si>
  <si>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</si>
  <si>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</si>
  <si>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</si>
  <si>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</si>
  <si>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</si>
  <si>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</si>
  <si>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</si>
  <si>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</si>
  <si>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</si>
  <si>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</si>
  <si>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</si>
  <si>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</si>
  <si>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</si>
  <si>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</si>
  <si>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</si>
  <si>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</si>
  <si>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</si>
  <si>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</si>
  <si>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</si>
  <si>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</si>
  <si>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</si>
  <si>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</si>
  <si>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</si>
  <si>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</si>
  <si>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</si>
  <si>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</si>
  <si>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</si>
  <si>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</si>
  <si>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</si>
  <si>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</si>
  <si>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</si>
  <si>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</si>
  <si>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</si>
  <si>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</si>
  <si>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</si>
  <si>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</si>
  <si>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</si>
  <si>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</si>
  <si>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</si>
  <si>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</si>
  <si>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</si>
  <si>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</si>
  <si>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</si>
  <si>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</si>
  <si>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</si>
  <si>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</si>
  <si>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</si>
  <si>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</si>
  <si>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</si>
  <si>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</si>
  <si>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</si>
  <si>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</si>
  <si>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</si>
  <si>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</si>
  <si>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</si>
  <si>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</si>
  <si>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</si>
  <si>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</si>
  <si>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</si>
  <si>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</si>
  <si>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</si>
  <si>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</si>
  <si>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</si>
  <si>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</si>
  <si>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</si>
  <si>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</si>
  <si>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</si>
  <si>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</si>
  <si>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</si>
  <si>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</si>
  <si>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</si>
  <si>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</si>
  <si>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</si>
  <si>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</si>
  <si>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</si>
  <si>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</si>
  <si>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</si>
  <si>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</si>
  <si>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</si>
  <si>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</si>
  <si>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</si>
  <si>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</si>
  <si>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</si>
  <si>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</si>
  <si>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</si>
  <si>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</si>
  <si>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</si>
  <si>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</si>
  <si>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</si>
  <si>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</si>
  <si>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</si>
  <si>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</si>
  <si>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</si>
  <si>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</si>
  <si>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</si>
  <si>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</si>
  <si>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</si>
  <si>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</si>
  <si>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</si>
  <si>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</si>
  <si>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</si>
  <si>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</si>
  <si>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</si>
  <si>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</si>
  <si>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</si>
  <si>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</si>
  <si>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</si>
  <si>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</si>
  <si>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</si>
  <si>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</si>
  <si>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</si>
  <si>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</si>
  <si>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</si>
  <si>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</si>
  <si>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</si>
  <si>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</si>
  <si>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</si>
  <si>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</si>
  <si>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</si>
  <si>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</si>
  <si>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</si>
  <si>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</si>
  <si>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</si>
  <si>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</si>
  <si>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</si>
  <si>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</si>
  <si>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</si>
  <si>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</si>
  <si>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</si>
  <si>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</si>
  <si>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</si>
  <si>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</si>
  <si>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</si>
  <si>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</si>
  <si>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</si>
  <si>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</si>
  <si>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</si>
  <si>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</si>
  <si>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</si>
  <si>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</si>
  <si>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</si>
  <si>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</si>
  <si>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</si>
  <si>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</si>
  <si>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</si>
  <si>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</si>
  <si>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</si>
  <si>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</si>
  <si>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</si>
  <si>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</si>
  <si>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</si>
  <si>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</si>
  <si>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</si>
  <si>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</si>
  <si>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</si>
  <si>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</si>
  <si>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</si>
  <si>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</si>
  <si>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</si>
  <si>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</si>
  <si>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</si>
  <si>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</si>
  <si>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</si>
  <si>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</si>
  <si>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</si>
  <si>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</si>
  <si>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</si>
  <si>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</si>
  <si>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</si>
  <si>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</si>
  <si>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</si>
  <si>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</si>
  <si>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</si>
  <si>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</si>
  <si>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</si>
  <si>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</si>
  <si>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</si>
  <si>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</si>
  <si>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</si>
  <si>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</si>
  <si>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</si>
  <si>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</si>
  <si>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</si>
  <si>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</si>
  <si>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</si>
  <si>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</si>
  <si>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</si>
  <si>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</si>
  <si>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</si>
  <si>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</si>
  <si>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</si>
  <si>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</si>
  <si>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</si>
  <si>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</si>
  <si>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</si>
  <si>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</si>
  <si>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</si>
  <si>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</si>
  <si>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</si>
  <si>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</si>
  <si>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</si>
  <si>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</si>
  <si>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</si>
  <si>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</si>
  <si>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</si>
  <si>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</si>
  <si>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</si>
  <si>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</si>
  <si>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</si>
  <si>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</si>
  <si>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</si>
  <si>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</si>
  <si>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</si>
  <si>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</si>
  <si>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</si>
  <si>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</si>
  <si>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</si>
  <si>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</si>
  <si>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</si>
  <si>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</si>
  <si>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</si>
  <si>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</si>
  <si>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</si>
  <si>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</si>
  <si>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</si>
  <si>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</si>
  <si>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</si>
  <si>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</si>
  <si>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</si>
  <si>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</si>
  <si>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</si>
  <si>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</si>
  <si>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</si>
  <si>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</si>
  <si>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</si>
  <si>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</si>
  <si>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</si>
  <si>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</si>
  <si>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</si>
  <si>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</si>
  <si>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</si>
  <si>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</si>
  <si>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</si>
  <si>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</si>
  <si>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</si>
  <si>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</si>
  <si>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</si>
  <si>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</si>
  <si>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</si>
  <si>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</si>
  <si>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</si>
  <si>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</si>
  <si>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</si>
  <si>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</si>
  <si>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</si>
  <si>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</si>
  <si>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</si>
  <si>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</si>
  <si>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</si>
  <si>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</si>
  <si>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</si>
  <si>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</si>
  <si>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</si>
  <si>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</si>
  <si>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</si>
  <si>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</si>
  <si>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</si>
  <si>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</si>
  <si>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</si>
  <si>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</si>
  <si>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</si>
  <si>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</si>
  <si>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</si>
  <si>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</si>
  <si>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</si>
  <si>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</si>
  <si>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</si>
  <si>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</si>
  <si>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</si>
  <si>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</si>
  <si>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</si>
  <si>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</si>
  <si>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</si>
  <si>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</si>
  <si>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</si>
  <si>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</si>
  <si>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</si>
  <si>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</si>
  <si>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</si>
  <si>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</si>
  <si>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</si>
  <si>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</si>
  <si>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</si>
  <si>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</si>
  <si>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</si>
  <si>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</si>
  <si>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</si>
  <si>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</si>
  <si>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</si>
  <si>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</si>
  <si>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</si>
  <si>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</si>
  <si>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</si>
  <si>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</si>
  <si>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</si>
  <si>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</si>
  <si>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</si>
  <si>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</si>
  <si>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</si>
  <si>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</si>
  <si>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</si>
  <si>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</si>
  <si>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</si>
  <si>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</si>
  <si>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</si>
  <si>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</si>
  <si>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</si>
  <si>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</si>
  <si>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</si>
  <si>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</si>
  <si>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</si>
  <si>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</si>
  <si>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</si>
  <si>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</si>
  <si>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</si>
  <si>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</si>
  <si>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</si>
  <si>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</si>
  <si>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</si>
  <si>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</si>
  <si>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</si>
  <si>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</si>
  <si>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</si>
  <si>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</si>
  <si>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</si>
  <si>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</si>
  <si>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</si>
  <si>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</si>
  <si>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</si>
  <si>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</si>
  <si>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</si>
  <si>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</si>
  <si>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</si>
  <si>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</si>
  <si>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</si>
  <si>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</si>
  <si>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</si>
  <si>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</si>
  <si>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</si>
  <si>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</si>
  <si>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</si>
  <si>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</si>
  <si>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</si>
  <si>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</si>
  <si>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</si>
  <si>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</si>
  <si>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</si>
  <si>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</si>
  <si>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</si>
  <si>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</si>
  <si>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</si>
  <si>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</si>
  <si>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</si>
  <si>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</si>
  <si>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</si>
  <si>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</si>
  <si>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</si>
  <si>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</si>
  <si>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</si>
  <si>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</si>
  <si>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</si>
  <si>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</si>
  <si>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</si>
  <si>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</si>
  <si>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</si>
  <si>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</si>
  <si>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</si>
  <si>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</si>
  <si>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</si>
  <si>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</si>
  <si>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</si>
  <si>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</si>
  <si>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</si>
  <si>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</si>
  <si>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</si>
  <si>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</si>
  <si>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</si>
  <si>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</si>
  <si>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</si>
  <si>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</si>
  <si>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</si>
  <si>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</si>
  <si>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</si>
  <si>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</si>
  <si>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</si>
  <si>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</si>
  <si>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</si>
  <si>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</si>
  <si>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</si>
  <si>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</si>
  <si>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</si>
  <si>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</si>
  <si>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</si>
  <si>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</si>
  <si>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</si>
  <si>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</si>
  <si>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</si>
  <si>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</si>
  <si>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</si>
  <si>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</si>
  <si>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</si>
  <si>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</si>
  <si>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</si>
  <si>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</si>
  <si>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</si>
  <si>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</si>
  <si>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</si>
  <si>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</si>
  <si>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</si>
  <si>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</si>
  <si>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</si>
  <si>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</si>
  <si>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</si>
  <si>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</si>
  <si>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</si>
  <si>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</si>
  <si>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</si>
  <si>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</si>
  <si>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</si>
  <si>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</si>
  <si>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</si>
  <si>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</si>
  <si>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</si>
  <si>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</si>
  <si>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</si>
  <si>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</si>
  <si>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</si>
  <si>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</si>
  <si>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</si>
  <si>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</si>
  <si>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</si>
  <si>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</si>
  <si>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</si>
  <si>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</si>
  <si>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</si>
  <si>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</si>
  <si>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</si>
  <si>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</si>
  <si>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</si>
  <si>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</si>
  <si>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</si>
  <si>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</si>
  <si>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</si>
  <si>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</si>
  <si>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</si>
  <si>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</si>
  <si>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</si>
  <si>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</si>
  <si>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</si>
  <si>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</si>
  <si>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</si>
  <si>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</si>
  <si>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</si>
  <si>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</si>
  <si>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</si>
  <si>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</si>
  <si>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</si>
  <si>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</si>
  <si>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</si>
  <si>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</si>
  <si>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</si>
  <si>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</si>
  <si>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</si>
  <si>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</si>
  <si>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</si>
  <si>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</si>
  <si>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</si>
  <si>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</si>
  <si>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</si>
  <si>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</si>
  <si>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</si>
  <si>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</si>
  <si>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</si>
  <si>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</si>
  <si>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</si>
  <si>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</si>
  <si>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</si>
  <si>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</si>
  <si>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</si>
  <si>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</si>
  <si>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</si>
  <si>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</si>
  <si>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</si>
  <si>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</si>
  <si>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</si>
  <si>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</si>
  <si>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</si>
  <si>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</si>
  <si>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</si>
  <si>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</si>
  <si>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</si>
  <si>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</si>
  <si>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</si>
  <si>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</si>
  <si>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</si>
  <si>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</si>
  <si>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</si>
  <si>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</si>
  <si>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</si>
  <si>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</si>
  <si>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</si>
  <si>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</si>
  <si>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</si>
  <si>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</si>
  <si>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</si>
  <si>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</si>
  <si>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</si>
  <si>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</si>
  <si>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</si>
  <si>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</si>
  <si>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</si>
  <si>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</si>
  <si>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</si>
  <si>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</si>
  <si>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</si>
  <si>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</si>
  <si>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</si>
  <si>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</si>
  <si>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</si>
  <si>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</si>
  <si>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</si>
  <si>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</si>
  <si>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</si>
  <si>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</si>
  <si>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</si>
  <si>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</si>
  <si>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</si>
  <si>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</si>
  <si>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</si>
  <si>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</si>
  <si>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</si>
  <si>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</si>
  <si>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</si>
  <si>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</si>
  <si>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</si>
  <si>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</si>
  <si>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</si>
  <si>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</si>
  <si>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</si>
  <si>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</si>
  <si>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</si>
  <si>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</si>
  <si>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</si>
  <si>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</si>
  <si>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</si>
  <si>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</si>
  <si>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</si>
  <si>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</si>
  <si>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</si>
  <si>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</si>
  <si>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</si>
  <si>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</si>
  <si>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</si>
  <si>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</si>
  <si>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</si>
  <si>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</si>
  <si>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</si>
  <si>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</si>
  <si>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</si>
  <si>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</si>
  <si>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</si>
  <si>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</si>
  <si>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</si>
  <si>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</si>
  <si>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</si>
  <si>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</si>
  <si>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</si>
  <si>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</si>
  <si>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</si>
  <si>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</si>
  <si>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</si>
  <si>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</si>
  <si>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</si>
  <si>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</si>
  <si>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</si>
  <si>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</si>
  <si>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</si>
  <si>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</si>
  <si>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</si>
  <si>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</si>
  <si>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</si>
  <si>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</si>
  <si>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</si>
  <si>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</si>
  <si>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</si>
  <si>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</si>
  <si>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</si>
  <si>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</si>
  <si>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</si>
  <si>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</si>
  <si>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</si>
  <si>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</si>
  <si>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</si>
  <si>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</si>
  <si>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</si>
  <si>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</si>
  <si>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</si>
  <si>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</si>
  <si>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</si>
  <si>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</si>
  <si>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</si>
  <si>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</si>
  <si>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</si>
  <si>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</si>
  <si>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</si>
  <si>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</si>
  <si>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</si>
  <si>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</si>
  <si>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</si>
  <si>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</si>
  <si>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</si>
  <si>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</si>
  <si>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</si>
  <si>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</si>
  <si>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</si>
  <si>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</si>
  <si>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</si>
  <si>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</si>
  <si>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</si>
  <si>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</si>
  <si>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</si>
  <si>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</si>
  <si>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</si>
  <si>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</si>
  <si>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</si>
  <si>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</si>
  <si>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</si>
  <si>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</si>
  <si>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</si>
  <si>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</si>
  <si>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</si>
  <si>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</si>
  <si>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</si>
  <si>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</si>
  <si>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</si>
  <si>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</si>
  <si>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</si>
  <si>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</si>
  <si>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</si>
  <si>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</si>
  <si>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</si>
  <si>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</si>
  <si>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</si>
  <si>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</si>
  <si>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</si>
  <si>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</si>
  <si>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</si>
  <si>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</si>
  <si>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</si>
  <si>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</si>
  <si>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</si>
  <si>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</si>
  <si>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</si>
  <si>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</si>
  <si>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</si>
  <si>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</si>
  <si>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</si>
  <si>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</si>
  <si>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</si>
  <si>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</si>
  <si>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</si>
  <si>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</si>
  <si>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</si>
  <si>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</si>
  <si>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</si>
  <si>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</si>
  <si>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</si>
  <si>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</si>
  <si>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</si>
  <si>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</si>
  <si>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</si>
  <si>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</si>
  <si>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</si>
  <si>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</si>
  <si>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</si>
  <si>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</si>
  <si>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</si>
  <si>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</si>
  <si>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</si>
  <si>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</si>
  <si>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</si>
  <si>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</si>
  <si>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</si>
  <si>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</si>
  <si>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</si>
  <si>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</si>
  <si>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</si>
  <si>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</si>
  <si>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</si>
  <si>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</si>
  <si>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</si>
  <si>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</si>
  <si>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</si>
  <si>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</si>
  <si>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</si>
  <si>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</si>
  <si>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</si>
  <si>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</si>
  <si>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</si>
  <si>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</si>
  <si>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</si>
  <si>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</si>
  <si>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</si>
  <si>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</si>
  <si>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</si>
  <si>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</si>
  <si>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</si>
  <si>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</si>
  <si>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</si>
  <si>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</si>
  <si>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</si>
  <si>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</si>
  <si>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</si>
  <si>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</si>
  <si>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</si>
  <si>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</si>
  <si>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</si>
  <si>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</si>
  <si>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</si>
  <si>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</si>
  <si>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</si>
  <si>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</si>
  <si>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</si>
  <si>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</si>
  <si>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</si>
  <si>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</si>
  <si>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</si>
  <si>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</si>
  <si>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</si>
  <si>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</si>
  <si>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</si>
  <si>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</si>
  <si>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</si>
  <si>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</si>
  <si>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</si>
  <si>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</si>
  <si>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</si>
  <si>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</si>
  <si>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</si>
  <si>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</si>
  <si>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</si>
  <si>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</si>
  <si>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</si>
  <si>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</si>
  <si>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</si>
  <si>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</si>
  <si>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</si>
  <si>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</si>
  <si>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</si>
  <si>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</si>
  <si>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</si>
  <si>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</si>
  <si>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</si>
  <si>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</si>
  <si>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</si>
  <si>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</si>
  <si>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</si>
  <si>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</si>
  <si>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</si>
  <si>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</si>
  <si>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</si>
  <si>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</si>
  <si>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</si>
  <si>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</si>
  <si>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</si>
  <si>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</si>
  <si>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</si>
  <si>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</si>
  <si>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</si>
  <si>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</si>
  <si>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</si>
  <si>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</si>
  <si>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</si>
  <si>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</si>
  <si>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</si>
  <si>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</si>
  <si>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</si>
  <si>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</si>
  <si>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</si>
  <si>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</si>
  <si>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</si>
  <si>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</si>
  <si>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</si>
  <si>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</si>
  <si>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</si>
  <si>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</si>
  <si>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</si>
  <si>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</si>
  <si>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</si>
  <si>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</si>
  <si>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</si>
  <si>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</si>
  <si>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</si>
  <si>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</si>
  <si>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</si>
  <si>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</si>
  <si>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</si>
  <si>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</si>
  <si>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</si>
  <si>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</si>
  <si>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</si>
  <si>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</si>
  <si>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</si>
  <si>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</si>
  <si>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</si>
  <si>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</si>
  <si>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</si>
  <si>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</si>
  <si>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</si>
  <si>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</si>
  <si>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</si>
  <si>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</si>
  <si>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</si>
  <si>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</si>
  <si>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</si>
  <si>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</si>
  <si>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</si>
  <si>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</si>
  <si>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</si>
  <si>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</si>
  <si>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</si>
  <si>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</si>
  <si>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</si>
  <si>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</si>
  <si>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</si>
  <si>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</si>
  <si>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</si>
  <si>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</si>
  <si>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</si>
  <si>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</si>
  <si>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</si>
  <si>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</si>
  <si>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</si>
  <si>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</si>
  <si>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</si>
  <si>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</si>
  <si>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</si>
  <si>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</si>
  <si>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</si>
  <si>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</si>
  <si>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</si>
  <si>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</si>
  <si>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</si>
  <si>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</si>
  <si>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</si>
  <si>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</si>
  <si>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</si>
  <si>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</si>
  <si>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</si>
  <si>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</si>
  <si>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</si>
  <si>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</si>
  <si>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</si>
  <si>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</si>
  <si>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</si>
  <si>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</si>
  <si>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</si>
  <si>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</si>
  <si>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</si>
  <si>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</si>
  <si>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</si>
  <si>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</si>
  <si>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</si>
  <si>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</si>
  <si>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</si>
  <si>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</si>
  <si>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</si>
  <si>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</si>
  <si>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</si>
  <si>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</si>
  <si>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</si>
  <si>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</si>
  <si>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</si>
  <si>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</si>
  <si>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</si>
  <si>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</si>
  <si>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</si>
  <si>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</si>
  <si>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</si>
  <si>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</si>
  <si>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</si>
  <si>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</si>
  <si>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</si>
  <si>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</si>
  <si>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</si>
  <si>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</si>
  <si>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</si>
  <si>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</si>
  <si>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</si>
  <si>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</si>
  <si>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</si>
  <si>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</si>
  <si>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</si>
  <si>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</si>
  <si>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</si>
  <si>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</si>
  <si>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</si>
  <si>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</si>
  <si>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</si>
  <si>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</si>
  <si>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</si>
  <si>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</si>
  <si>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</si>
  <si>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</si>
  <si>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</si>
  <si>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</si>
  <si>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</si>
  <si>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</si>
  <si>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</si>
  <si>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</si>
  <si>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</si>
  <si>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</si>
  <si>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</si>
  <si>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</si>
  <si>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</si>
  <si>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</si>
  <si>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</si>
  <si>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</si>
  <si>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</si>
  <si>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</si>
  <si>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</si>
  <si>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</si>
  <si>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</si>
  <si>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</si>
  <si>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</si>
  <si>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</si>
  <si>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</si>
  <si>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</si>
  <si>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</si>
  <si>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</si>
  <si>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</si>
  <si>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</si>
  <si>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</si>
  <si>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</si>
  <si>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</si>
  <si>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</si>
  <si>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</si>
  <si>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</si>
  <si>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</si>
  <si>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</si>
  <si>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</si>
  <si>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</si>
  <si>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</si>
  <si>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</si>
  <si>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</si>
  <si>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</si>
  <si>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</si>
  <si>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</si>
  <si>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</si>
  <si>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</si>
  <si>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</si>
  <si>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</si>
  <si>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</si>
  <si>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</si>
  <si>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</si>
  <si>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</si>
  <si>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</si>
  <si>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</si>
  <si>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</si>
  <si>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</si>
  <si>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</si>
  <si>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</si>
  <si>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</si>
  <si>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</si>
  <si>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</si>
  <si>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</si>
  <si>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</si>
  <si>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</si>
  <si>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</si>
  <si>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</si>
  <si>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</si>
  <si>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</si>
  <si>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</si>
  <si>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</si>
  <si>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</si>
  <si>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</si>
  <si>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</si>
  <si>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</si>
  <si>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</si>
  <si>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</si>
  <si>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</si>
  <si>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</si>
  <si>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</si>
  <si>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</si>
  <si>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</si>
  <si>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</si>
  <si>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</si>
  <si>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</si>
  <si>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</si>
  <si>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</si>
  <si>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</si>
  <si>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</si>
  <si>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</si>
  <si>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</si>
  <si>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</si>
  <si>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</si>
  <si>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</si>
  <si>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</si>
  <si>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</si>
  <si>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</si>
  <si>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</si>
  <si>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</si>
  <si>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</si>
  <si>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</si>
  <si>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</si>
  <si>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</si>
  <si>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</si>
  <si>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</si>
  <si>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</si>
  <si>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</si>
  <si>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</si>
  <si>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</si>
  <si>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</si>
  <si>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</si>
  <si>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</si>
  <si>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</si>
  <si>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</si>
  <si>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</si>
  <si>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</si>
  <si>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</si>
  <si>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</si>
  <si>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</si>
  <si>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</si>
  <si>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</si>
  <si>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</si>
  <si>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</si>
  <si>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</si>
  <si>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</si>
  <si>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</si>
  <si>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</si>
  <si>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</si>
  <si>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</si>
  <si>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</si>
  <si>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</si>
  <si>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</si>
  <si>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</si>
  <si>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</si>
  <si>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</si>
  <si>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</si>
  <si>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</si>
  <si>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</si>
  <si>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</si>
  <si>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</si>
  <si>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</si>
  <si>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</si>
  <si>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</si>
  <si>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</si>
  <si>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</si>
  <si>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</si>
  <si>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</si>
  <si>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</si>
  <si>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</si>
  <si>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</si>
  <si>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</si>
  <si>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</si>
  <si>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</si>
  <si>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</si>
  <si>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</si>
  <si>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</si>
  <si>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</si>
  <si>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</si>
  <si>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</si>
  <si>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</si>
  <si>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</si>
  <si>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</si>
  <si>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</si>
  <si>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</si>
  <si>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</si>
  <si>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</si>
  <si>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</si>
  <si>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</si>
  <si>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</si>
  <si>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</si>
  <si>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</si>
  <si>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</si>
  <si>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</si>
  <si>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</si>
  <si>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</si>
  <si>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</si>
  <si>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</si>
  <si>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</si>
  <si>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</si>
  <si>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</si>
  <si>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</si>
  <si>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</si>
  <si>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</si>
  <si>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</si>
  <si>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</si>
  <si>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</si>
  <si>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</si>
  <si>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</si>
  <si>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</si>
  <si>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</si>
  <si>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</si>
  <si>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</si>
  <si>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</si>
  <si>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</si>
  <si>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</si>
  <si>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</si>
  <si>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</si>
  <si>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</si>
  <si>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</si>
  <si>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</si>
  <si>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</si>
  <si>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</si>
  <si>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</si>
  <si>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</si>
  <si>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</si>
  <si>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</si>
  <si>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</si>
  <si>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</si>
  <si>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</si>
  <si>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</si>
  <si>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</si>
  <si>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</si>
  <si>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</si>
  <si>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</si>
  <si>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</si>
  <si>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</si>
  <si>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</si>
  <si>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</si>
  <si>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</si>
  <si>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</si>
  <si>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</si>
  <si>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</si>
  <si>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</si>
  <si>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</si>
  <si>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</si>
  <si>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</si>
  <si>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</si>
  <si>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</si>
  <si>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</si>
  <si>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</si>
  <si>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</si>
  <si>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</si>
  <si>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</si>
  <si>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</si>
  <si>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</si>
  <si>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</si>
  <si>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</si>
  <si>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</si>
  <si>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</si>
  <si>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</si>
  <si>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</si>
  <si>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</si>
  <si>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</si>
  <si>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</si>
  <si>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</si>
  <si>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</si>
  <si>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</si>
  <si>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</si>
  <si>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</si>
  <si>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</si>
  <si>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</si>
  <si>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</si>
  <si>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</si>
  <si>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</si>
  <si>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</si>
  <si>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</si>
  <si>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</si>
  <si>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</si>
  <si>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</si>
  <si>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</si>
  <si>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</si>
  <si>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</si>
  <si>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</si>
  <si>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</si>
  <si>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</si>
  <si>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</si>
  <si>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</si>
  <si>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</si>
  <si>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</si>
  <si>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</si>
  <si>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</si>
  <si>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</si>
  <si>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</si>
  <si>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</si>
  <si>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</si>
  <si>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</si>
  <si>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</si>
  <si>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</si>
  <si>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</si>
  <si>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</si>
  <si>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</si>
  <si>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</si>
  <si>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</si>
  <si>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</si>
  <si>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</si>
  <si>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</si>
  <si>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</si>
  <si>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</si>
  <si>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</si>
  <si>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</si>
  <si>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</si>
  <si>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</si>
  <si>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</si>
  <si>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</si>
  <si>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</si>
  <si>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</si>
  <si>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</si>
  <si>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</si>
  <si>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</si>
  <si>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</si>
  <si>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</si>
  <si>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</si>
  <si>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</si>
  <si>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</si>
  <si>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</si>
  <si>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</si>
  <si>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</si>
  <si>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</si>
  <si>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</si>
  <si>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</si>
  <si>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</si>
  <si>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</si>
  <si>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</si>
  <si>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</si>
  <si>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</si>
  <si>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</si>
  <si>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</si>
  <si>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</si>
  <si>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</si>
  <si>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</si>
  <si>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</si>
  <si>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</si>
  <si>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</si>
  <si>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</si>
  <si>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</si>
  <si>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</si>
  <si>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</si>
  <si>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</si>
  <si>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</si>
  <si>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</si>
  <si>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</si>
  <si>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</si>
  <si>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</si>
  <si>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</si>
  <si>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</si>
  <si>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</si>
  <si>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</si>
  <si>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</si>
  <si>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</si>
  <si>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</si>
  <si>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</si>
  <si>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</si>
  <si>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</si>
  <si>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</si>
  <si>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</si>
  <si>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</si>
  <si>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</si>
  <si>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</si>
  <si>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</si>
  <si>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</si>
  <si>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</si>
  <si>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</si>
  <si>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</si>
  <si>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</si>
  <si>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</si>
  <si>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</si>
  <si>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</si>
  <si>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</si>
  <si>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</si>
  <si>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</si>
  <si>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</si>
  <si>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</si>
  <si>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</si>
  <si>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</si>
  <si>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</si>
  <si>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</si>
  <si>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</si>
  <si>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</si>
  <si>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</si>
  <si>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</si>
  <si>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</si>
  <si>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</si>
  <si>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</si>
  <si>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</si>
  <si>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</si>
  <si>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</si>
  <si>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</si>
  <si>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</si>
  <si>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</si>
  <si>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</si>
  <si>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</si>
  <si>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</si>
  <si>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</si>
  <si>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</si>
  <si>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</si>
  <si>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</si>
  <si>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</si>
  <si>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</si>
  <si>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</si>
  <si>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</si>
  <si>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</si>
  <si>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</si>
  <si>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</si>
  <si>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</si>
  <si>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</si>
  <si>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</si>
  <si>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</si>
  <si>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</si>
  <si>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</si>
  <si>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</si>
  <si>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</si>
  <si>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</si>
  <si>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</si>
  <si>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</si>
  <si>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</si>
  <si>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</si>
  <si>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</si>
  <si>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</si>
  <si>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</si>
  <si>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</si>
  <si>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</si>
  <si>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</si>
  <si>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</si>
  <si>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</si>
  <si>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</si>
  <si>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</si>
  <si>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</si>
  <si>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</si>
  <si>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</si>
  <si>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</si>
  <si>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</si>
  <si>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</si>
  <si>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</si>
  <si>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</si>
  <si>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</si>
  <si>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</si>
  <si>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</si>
  <si>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</si>
  <si>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</si>
  <si>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</si>
  <si>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</si>
  <si>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</si>
  <si>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</si>
  <si>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</si>
  <si>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</si>
  <si>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</si>
  <si>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</si>
  <si>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</si>
  <si>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</si>
  <si>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</si>
  <si>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</si>
  <si>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</si>
  <si>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</si>
  <si>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</si>
  <si>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</si>
  <si>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</si>
  <si>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</si>
  <si>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</si>
  <si>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</si>
  <si>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</si>
  <si>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</si>
  <si>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</si>
  <si>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</si>
  <si>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</si>
  <si>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</si>
  <si>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</si>
  <si>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</si>
  <si>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</si>
  <si>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</si>
  <si>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</si>
  <si>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</si>
  <si>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</si>
  <si>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</si>
  <si>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</si>
  <si>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</si>
  <si>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</si>
  <si>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</si>
  <si>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</si>
  <si>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</si>
  <si>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</si>
  <si>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</si>
  <si>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</si>
  <si>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</si>
  <si>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</si>
  <si>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</si>
  <si>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</si>
  <si>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</si>
  <si>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</si>
  <si>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</si>
  <si>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</si>
  <si>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</si>
  <si>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</si>
  <si>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</si>
  <si>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</si>
  <si>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</si>
  <si>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</si>
  <si>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</si>
  <si>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</si>
  <si>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</si>
  <si>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</si>
  <si>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</si>
  <si>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</si>
  <si>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</si>
  <si>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</si>
  <si>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</si>
  <si>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</si>
  <si>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</si>
  <si>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</si>
  <si>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</si>
  <si>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</si>
  <si>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</si>
  <si>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</si>
  <si>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</si>
  <si>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</si>
  <si>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</si>
  <si>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</si>
  <si>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</si>
  <si>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</si>
  <si>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</si>
  <si>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</si>
  <si>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</si>
  <si>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</si>
  <si>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</si>
  <si>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</si>
  <si>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</si>
  <si>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</si>
  <si>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</si>
  <si>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</si>
  <si>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</si>
  <si>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</si>
  <si>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</si>
  <si>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</si>
  <si>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</si>
  <si>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</si>
  <si>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</si>
  <si>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</si>
  <si>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</si>
  <si>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</si>
  <si>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</si>
  <si>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</si>
  <si>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</si>
  <si>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</si>
  <si>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</si>
  <si>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</si>
  <si>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</si>
  <si>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</si>
  <si>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</si>
  <si>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</si>
  <si>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</si>
  <si>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</si>
  <si>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</si>
  <si>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</si>
  <si>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</si>
  <si>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</si>
  <si>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</si>
  <si>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</si>
  <si>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</si>
  <si>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</si>
  <si>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</si>
  <si>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</si>
  <si>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</si>
  <si>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</si>
  <si>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</si>
  <si>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</si>
  <si>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</si>
  <si>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</si>
  <si>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</si>
  <si>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</si>
  <si>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</si>
  <si>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</si>
  <si>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</si>
  <si>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</si>
  <si>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</si>
  <si>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</si>
  <si>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</si>
  <si>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</si>
  <si>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</si>
  <si>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</si>
  <si>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</si>
  <si>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</si>
  <si>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</si>
  <si>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</si>
  <si>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</si>
  <si>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</si>
  <si>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</si>
  <si>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</si>
  <si>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</si>
  <si>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</si>
  <si>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</si>
  <si>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</si>
  <si>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</si>
  <si>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</si>
  <si>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</si>
  <si>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</si>
  <si>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</si>
  <si>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</si>
  <si>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</si>
  <si>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</si>
  <si>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</si>
  <si>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</si>
  <si>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</si>
  <si>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</si>
  <si>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</si>
  <si>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</si>
  <si>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</si>
  <si>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</si>
  <si>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</si>
  <si>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</si>
  <si>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</si>
  <si>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</si>
  <si>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</si>
  <si>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</si>
  <si>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</si>
  <si>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</si>
  <si>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</si>
  <si>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</si>
  <si>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</si>
  <si>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</si>
  <si>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</si>
  <si>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</si>
  <si>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</si>
  <si>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</si>
  <si>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</si>
  <si>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</si>
  <si>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</si>
  <si>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</si>
  <si>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</si>
  <si>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</si>
  <si>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</si>
  <si>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</si>
  <si>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</si>
  <si>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</si>
  <si>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</si>
  <si>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</si>
  <si>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</si>
  <si>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</si>
  <si>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</si>
  <si>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</si>
  <si>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</si>
  <si>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</si>
  <si>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</si>
  <si>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</si>
  <si>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</si>
  <si>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</si>
  <si>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</si>
  <si>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</si>
  <si>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</si>
  <si>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</si>
  <si>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</si>
  <si>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</si>
  <si>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</si>
  <si>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</si>
  <si>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</si>
  <si>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</si>
  <si>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</si>
  <si>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</si>
  <si>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</si>
  <si>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</si>
  <si>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</si>
  <si>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</si>
  <si>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</si>
  <si>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</si>
  <si>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</si>
  <si>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</si>
  <si>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</si>
  <si>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</si>
  <si>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</si>
  <si>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</si>
  <si>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</si>
  <si>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</si>
  <si>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</si>
  <si>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</si>
  <si>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</si>
  <si>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</si>
  <si>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</si>
  <si>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</si>
  <si>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</si>
  <si>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</si>
  <si>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</si>
  <si>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</si>
  <si>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</si>
  <si>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</si>
  <si>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</si>
  <si>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</si>
  <si>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</si>
  <si>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</si>
  <si>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</si>
  <si>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</si>
  <si>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</si>
  <si>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</si>
  <si>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</si>
  <si>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</si>
  <si>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</si>
  <si>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</si>
  <si>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</si>
  <si>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</si>
  <si>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</si>
  <si>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</si>
  <si>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</si>
  <si>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</si>
  <si>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</si>
  <si>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</si>
  <si>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</si>
  <si>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</si>
  <si>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</si>
  <si>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</si>
  <si>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</si>
  <si>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</si>
  <si>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</si>
  <si>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</si>
  <si>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</si>
  <si>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</si>
  <si>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</si>
  <si>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</si>
  <si>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</si>
  <si>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</si>
  <si>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</si>
  <si>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</si>
  <si>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</si>
  <si>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</si>
  <si>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</si>
  <si>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</si>
  <si>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</si>
  <si>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</si>
  <si>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</si>
  <si>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</si>
  <si>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</si>
  <si>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</si>
  <si>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</si>
  <si>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</si>
  <si>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</si>
  <si>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</si>
  <si>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</si>
  <si>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</si>
  <si>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</si>
  <si>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</si>
  <si>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</si>
  <si>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</si>
  <si>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</si>
  <si>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</si>
  <si>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</si>
  <si>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</si>
  <si>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</si>
  <si>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</si>
  <si>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</si>
  <si>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</si>
  <si>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</si>
  <si>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</si>
  <si>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</si>
  <si>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</si>
  <si>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</si>
  <si>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</si>
  <si>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</si>
  <si>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</si>
  <si>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</si>
  <si>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</si>
  <si>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</si>
  <si>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</si>
  <si>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</si>
  <si>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</si>
  <si>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</si>
  <si>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</si>
  <si>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</si>
  <si>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</si>
  <si>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</si>
  <si>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</si>
  <si>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</si>
  <si>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</si>
  <si>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</si>
  <si>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</si>
  <si>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</si>
  <si>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</si>
  <si>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</si>
  <si>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</si>
  <si>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</si>
  <si>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</si>
  <si>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</si>
  <si>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</si>
  <si>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</si>
  <si>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</si>
  <si>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</si>
  <si>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</si>
  <si>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</si>
  <si>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</si>
  <si>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</si>
  <si>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</si>
  <si>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</si>
  <si>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</si>
  <si>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</si>
  <si>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</si>
  <si>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</si>
  <si>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</si>
  <si>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</si>
  <si>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</si>
  <si>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</si>
  <si>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</si>
  <si>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</si>
  <si>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</si>
  <si>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</si>
  <si>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</si>
  <si>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</si>
  <si>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</si>
  <si>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</si>
  <si>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</si>
  <si>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</si>
  <si>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</si>
  <si>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</si>
  <si>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</si>
  <si>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</si>
  <si>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</si>
  <si>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</si>
  <si>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</si>
  <si>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</si>
  <si>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</si>
  <si>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</si>
  <si>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</si>
  <si>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</si>
  <si>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</si>
  <si>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</si>
  <si>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</si>
  <si>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</si>
  <si>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</si>
  <si>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</si>
  <si>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</si>
  <si>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</si>
  <si>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</si>
  <si>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</si>
  <si>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</si>
  <si>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</si>
  <si>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</si>
  <si>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</si>
  <si>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</si>
  <si>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</si>
  <si>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</si>
  <si>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</si>
  <si>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</si>
  <si>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</si>
  <si>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</si>
  <si>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</si>
  <si>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</si>
  <si>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</si>
  <si>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</si>
  <si>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</si>
  <si>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</si>
  <si>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</si>
  <si>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</si>
  <si>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</si>
  <si>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</si>
  <si>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</si>
  <si>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</si>
  <si>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</si>
  <si>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</si>
  <si>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</si>
  <si>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</si>
  <si>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</si>
  <si>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</si>
  <si>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</si>
  <si>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</si>
  <si>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</si>
  <si>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</si>
  <si>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</si>
  <si>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</si>
  <si>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</si>
  <si>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</si>
  <si>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</si>
  <si>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</si>
  <si>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</si>
  <si>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</si>
  <si>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</si>
  <si>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</si>
  <si>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</si>
  <si>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</si>
  <si>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</si>
  <si>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</si>
  <si>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</si>
  <si>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</si>
  <si>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</si>
  <si>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</si>
  <si>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</si>
  <si>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</si>
  <si>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</si>
  <si>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</si>
  <si>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</si>
  <si>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</si>
  <si>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</si>
  <si>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</si>
  <si>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</si>
  <si>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</si>
  <si>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</si>
  <si>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</si>
  <si>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</si>
  <si>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</si>
  <si>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</si>
  <si>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</si>
  <si>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</si>
  <si>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</si>
  <si>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</si>
  <si>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</si>
  <si>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</si>
  <si>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</si>
  <si>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</si>
  <si>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</si>
  <si>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</si>
  <si>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</si>
  <si>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</si>
  <si>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</si>
  <si>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</si>
  <si>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</si>
  <si>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</si>
  <si>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</si>
  <si>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</si>
  <si>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</si>
  <si>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</si>
  <si>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</si>
  <si>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</si>
  <si>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</si>
  <si>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</si>
  <si>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</si>
  <si>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</si>
  <si>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</si>
  <si>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</si>
  <si>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</si>
  <si>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</si>
  <si>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</si>
  <si>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</si>
  <si>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</si>
  <si>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</si>
  <si>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</si>
  <si>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</si>
  <si>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</si>
  <si>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</si>
  <si>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</si>
  <si>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</si>
  <si>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</si>
  <si>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</si>
  <si>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</si>
  <si>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</si>
  <si>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</si>
  <si>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</si>
  <si>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</si>
  <si>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</si>
  <si>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</si>
  <si>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</si>
  <si>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</si>
  <si>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</si>
  <si>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</si>
  <si>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</si>
  <si>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</si>
  <si>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</si>
  <si>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</si>
  <si>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</si>
  <si>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</si>
  <si>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</si>
  <si>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</si>
  <si>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</si>
  <si>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</si>
  <si>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</si>
  <si>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</si>
  <si>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</si>
  <si>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</si>
  <si>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</si>
  <si>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</si>
  <si>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</si>
  <si>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</si>
  <si>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</si>
  <si>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</si>
  <si>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</si>
  <si>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</si>
  <si>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</si>
  <si>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</si>
  <si>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</si>
  <si>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</si>
  <si>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</si>
  <si>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</si>
  <si>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</si>
  <si>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</si>
  <si>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</si>
  <si>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</si>
  <si>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</si>
  <si>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</si>
  <si>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</si>
  <si>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</si>
  <si>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</si>
  <si>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</si>
  <si>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</si>
  <si>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</si>
  <si>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</si>
  <si>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</si>
  <si>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</si>
  <si>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</si>
  <si>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</si>
  <si>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</si>
  <si>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</si>
  <si>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</si>
  <si>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</si>
  <si>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</si>
  <si>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</si>
  <si>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</si>
  <si>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</si>
  <si>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</si>
  <si>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</si>
  <si>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</si>
  <si>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</si>
  <si>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</si>
  <si>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</si>
  <si>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</si>
  <si>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</si>
  <si>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</si>
  <si>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</si>
  <si>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</si>
  <si>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</si>
  <si>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</si>
  <si>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</si>
  <si>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</si>
  <si>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</si>
  <si>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</si>
  <si>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</si>
  <si>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</si>
  <si>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</si>
  <si>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</si>
  <si>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</si>
  <si>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</si>
  <si>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</si>
  <si>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</si>
  <si>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</si>
  <si>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</si>
  <si>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</si>
  <si>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</si>
  <si>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</si>
  <si>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</si>
  <si>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</si>
  <si>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</si>
  <si>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</si>
  <si>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</si>
  <si>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</si>
  <si>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</si>
  <si>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</si>
  <si>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</si>
  <si>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</si>
  <si>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</si>
  <si>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</si>
  <si>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</si>
  <si>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</si>
  <si>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</si>
  <si>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</si>
  <si>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</si>
  <si>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</si>
  <si>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</si>
  <si>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</si>
  <si>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</si>
  <si>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</si>
  <si>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</si>
  <si>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</si>
  <si>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</si>
  <si>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</si>
  <si>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</si>
  <si>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</si>
  <si>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</si>
  <si>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</si>
  <si>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</si>
  <si>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</si>
  <si>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</si>
  <si>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</si>
  <si>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</si>
  <si>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</si>
  <si>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</si>
  <si>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</si>
  <si>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</si>
  <si>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</si>
  <si>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</si>
  <si>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</si>
  <si>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</si>
  <si>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</si>
  <si>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</si>
  <si>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</si>
  <si>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</si>
  <si>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</si>
  <si>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</si>
  <si>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</si>
  <si>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</si>
  <si>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</si>
  <si>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</si>
  <si>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</si>
  <si>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</si>
  <si>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</si>
  <si>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</si>
  <si>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</si>
  <si>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</si>
  <si>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</si>
  <si>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</si>
  <si>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</si>
  <si>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</si>
  <si>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</si>
  <si>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</si>
  <si>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</si>
  <si>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</si>
  <si>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</si>
  <si>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</si>
  <si>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</si>
  <si>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</si>
  <si>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</si>
  <si>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</si>
  <si>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</si>
  <si>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</si>
  <si>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</si>
  <si>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</si>
  <si>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</si>
  <si>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</si>
  <si>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</si>
  <si>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</si>
  <si>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</si>
  <si>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</si>
  <si>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</si>
  <si>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</si>
  <si>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</si>
  <si>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</si>
  <si>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</si>
  <si>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</si>
  <si>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</si>
  <si>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</si>
  <si>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</si>
  <si>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</si>
  <si>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</si>
  <si>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</si>
  <si>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</si>
  <si>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</si>
  <si>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</si>
  <si>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</si>
  <si>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</si>
  <si>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</si>
  <si>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</si>
  <si>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</si>
  <si>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</si>
  <si>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</si>
  <si>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</si>
  <si>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</si>
  <si>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</si>
  <si>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</si>
  <si>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</si>
  <si>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</si>
  <si>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</si>
  <si>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</si>
  <si>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</si>
  <si>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</si>
  <si>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</si>
  <si>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</si>
  <si>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</si>
  <si>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</si>
  <si>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</si>
  <si>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</si>
  <si>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</si>
  <si>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</si>
  <si>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</si>
  <si>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</si>
  <si>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</si>
  <si>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</si>
  <si>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</si>
  <si>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</si>
  <si>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</si>
  <si>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</si>
  <si>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</si>
  <si>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</si>
  <si>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</si>
  <si>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</si>
  <si>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</si>
  <si>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</si>
  <si>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</si>
  <si>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</si>
  <si>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</si>
  <si>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</si>
  <si>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</si>
  <si>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</si>
  <si>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</si>
  <si>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</si>
  <si>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</si>
  <si>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</si>
  <si>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</si>
  <si>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</si>
  <si>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</si>
  <si>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</si>
  <si>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</si>
  <si>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</si>
  <si>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</si>
  <si>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</si>
  <si>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</si>
  <si>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</si>
  <si>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</si>
  <si>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</si>
  <si>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</si>
  <si>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</si>
  <si>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</si>
  <si>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</si>
  <si>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</si>
  <si>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</si>
  <si>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</si>
  <si>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</si>
  <si>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</si>
  <si>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</si>
  <si>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</si>
  <si>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</si>
  <si>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</si>
  <si>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</si>
  <si>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</si>
  <si>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</si>
  <si>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</si>
  <si>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</si>
  <si>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</si>
  <si>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</si>
  <si>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</si>
  <si>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</si>
  <si>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</si>
  <si>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</si>
  <si>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</si>
  <si>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</si>
  <si>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</si>
  <si>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</si>
  <si>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</si>
  <si>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</si>
  <si>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</si>
  <si>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</si>
  <si>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</si>
  <si>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</si>
  <si>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</si>
  <si>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</si>
  <si>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</si>
  <si>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</si>
  <si>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</si>
  <si>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</si>
  <si>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</si>
  <si>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</si>
  <si>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</si>
  <si>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</si>
  <si>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</si>
  <si>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</si>
  <si>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</si>
  <si>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</si>
  <si>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</si>
  <si>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</si>
  <si>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</si>
  <si>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</si>
  <si>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</si>
  <si>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</si>
  <si>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</si>
  <si>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</si>
  <si>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</si>
  <si>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</si>
  <si>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</si>
  <si>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</si>
  <si>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</si>
  <si>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</si>
  <si>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</si>
  <si>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</si>
  <si>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</si>
  <si>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</si>
  <si>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</si>
  <si>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</si>
  <si>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</si>
  <si>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</si>
  <si>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</si>
  <si>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</si>
  <si>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</si>
  <si>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</si>
  <si>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</si>
  <si>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</si>
  <si>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</si>
  <si>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</si>
  <si>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</si>
  <si>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</si>
  <si>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</si>
  <si>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</si>
  <si>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</si>
  <si>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</si>
  <si>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</si>
  <si>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</si>
  <si>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</si>
  <si>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</si>
  <si>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</si>
  <si>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</si>
  <si>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</si>
  <si>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</si>
  <si>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</si>
  <si>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</si>
  <si>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</si>
  <si>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</si>
  <si>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</si>
  <si>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</si>
  <si>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</si>
  <si>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</si>
  <si>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</si>
  <si>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</si>
  <si>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</si>
  <si>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</si>
  <si>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</si>
  <si>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</si>
  <si>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</si>
  <si>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</si>
  <si>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</si>
  <si>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</si>
  <si>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</si>
  <si>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</si>
  <si>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</si>
  <si>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</si>
  <si>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</si>
  <si>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</si>
  <si>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</si>
  <si>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</si>
  <si>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</si>
  <si>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</si>
  <si>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</si>
  <si>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</si>
  <si>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</si>
  <si>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</si>
  <si>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</si>
  <si>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</si>
  <si>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</si>
  <si>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</si>
  <si>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</si>
  <si>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</si>
  <si>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</si>
  <si>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</si>
  <si>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</si>
  <si>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</si>
  <si>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</si>
  <si>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</si>
  <si>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</si>
  <si>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</si>
  <si>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</si>
  <si>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</si>
  <si>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</si>
  <si>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</si>
  <si>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</si>
  <si>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</si>
  <si>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</si>
  <si>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</si>
  <si>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</si>
  <si>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</si>
  <si>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</si>
  <si>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</si>
  <si>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</si>
  <si>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</si>
  <si>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</si>
  <si>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</si>
  <si>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</si>
  <si>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</si>
  <si>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</si>
  <si>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</si>
  <si>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</si>
  <si>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</si>
  <si>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</si>
  <si>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</si>
  <si>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</si>
  <si>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</si>
  <si>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</si>
  <si>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</si>
  <si>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</si>
  <si>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</si>
  <si>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</si>
  <si>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</si>
  <si>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</si>
  <si>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</si>
  <si>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</si>
  <si>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</si>
  <si>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</si>
  <si>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</si>
  <si>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</si>
  <si>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</si>
  <si>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</si>
  <si>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</si>
  <si>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</si>
  <si>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</si>
  <si>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</si>
  <si>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</si>
  <si>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</si>
  <si>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</si>
  <si>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</si>
  <si>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</si>
  <si>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</si>
  <si>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</si>
  <si>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</si>
  <si>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</si>
  <si>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</si>
  <si>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</si>
  <si>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</si>
  <si>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</si>
  <si>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</si>
  <si>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</si>
  <si>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</si>
  <si>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</si>
  <si>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</si>
  <si>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</si>
  <si>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</si>
  <si>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</si>
  <si>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</si>
  <si>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</si>
  <si>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</si>
  <si>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</si>
  <si>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</si>
  <si>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</si>
  <si>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</si>
  <si>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</si>
  <si>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</si>
  <si>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</si>
  <si>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</si>
  <si>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</si>
  <si>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</si>
  <si>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</si>
  <si>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</si>
  <si>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</si>
  <si>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</si>
  <si>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</si>
  <si>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</si>
  <si>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</si>
  <si>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</si>
  <si>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</si>
  <si>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</si>
  <si>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</si>
  <si>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</si>
  <si>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</si>
  <si>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</si>
  <si>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</si>
  <si>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</si>
  <si>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</si>
  <si>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</si>
  <si>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</si>
  <si>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</si>
  <si>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</si>
  <si>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</si>
  <si>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</si>
  <si>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</si>
  <si>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</si>
  <si>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</si>
  <si>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</si>
  <si>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</si>
  <si>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</si>
  <si>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</si>
  <si>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</si>
  <si>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</si>
  <si>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</si>
  <si>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</si>
  <si>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</si>
  <si>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</si>
  <si>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</si>
  <si>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</si>
  <si>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</si>
  <si>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</si>
  <si>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</si>
  <si>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</si>
  <si>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</si>
  <si>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</si>
  <si>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</si>
  <si>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</si>
  <si>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</si>
  <si>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</si>
  <si>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</si>
  <si>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</si>
  <si>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</si>
  <si>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</si>
  <si>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</si>
  <si>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</si>
  <si>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</si>
  <si>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</si>
  <si>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</si>
  <si>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</si>
  <si>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</si>
  <si>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</si>
  <si>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</si>
  <si>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</si>
  <si>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</si>
  <si>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</si>
  <si>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</si>
  <si>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</si>
  <si>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</si>
  <si>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</si>
  <si>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</si>
  <si>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</si>
  <si>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</si>
  <si>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</si>
  <si>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</si>
  <si>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</si>
  <si>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</si>
  <si>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</si>
  <si>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</si>
  <si>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</si>
  <si>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</si>
  <si>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</si>
  <si>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</si>
  <si>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</si>
  <si>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</si>
  <si>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</si>
  <si>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</si>
  <si>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</si>
  <si>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</si>
  <si>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</si>
  <si>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</si>
  <si>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</si>
  <si>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</si>
  <si>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</si>
  <si>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</si>
  <si>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</si>
  <si>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</si>
  <si>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</si>
  <si>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</si>
  <si>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</si>
  <si>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</si>
  <si>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</si>
  <si>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</si>
  <si>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</si>
  <si>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</si>
  <si>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</si>
  <si>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</si>
  <si>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</si>
  <si>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</si>
  <si>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</si>
  <si>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</si>
  <si>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</si>
  <si>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</si>
  <si>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</si>
  <si>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</si>
  <si>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</si>
  <si>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</si>
  <si>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</si>
  <si>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</si>
  <si>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</si>
  <si>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</si>
  <si>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</si>
  <si>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</si>
  <si>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</si>
  <si>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</si>
  <si>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</si>
  <si>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</si>
  <si>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</si>
  <si>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</si>
  <si>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</si>
  <si>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</si>
  <si>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</si>
  <si>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</si>
  <si>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</si>
  <si>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</si>
  <si>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</si>
  <si>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</si>
  <si>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</si>
  <si>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</si>
  <si>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</si>
  <si>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</si>
  <si>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</si>
  <si>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</si>
  <si>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</si>
  <si>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</si>
  <si>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</si>
  <si>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</si>
  <si>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</si>
  <si>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</si>
  <si>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</si>
  <si>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</si>
  <si>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</si>
  <si>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</si>
  <si>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</si>
  <si>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</si>
  <si>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</si>
  <si>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</si>
  <si>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</si>
  <si>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</si>
  <si>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</si>
  <si>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</si>
  <si>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</si>
  <si>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</si>
  <si>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</si>
  <si>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</si>
  <si>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</si>
  <si>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</si>
  <si>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</si>
  <si>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</si>
  <si>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</si>
  <si>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</si>
  <si>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</si>
  <si>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</si>
  <si>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</si>
  <si>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</si>
  <si>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</si>
  <si>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</si>
  <si>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</si>
  <si>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</si>
  <si>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</si>
  <si>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</si>
  <si>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</si>
  <si>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</si>
  <si>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</si>
  <si>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</si>
  <si>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</si>
  <si>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</si>
  <si>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</si>
  <si>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</si>
  <si>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</si>
  <si>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</si>
  <si>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</si>
  <si>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</si>
  <si>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</si>
  <si>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</si>
  <si>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</si>
  <si>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</si>
  <si>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</si>
  <si>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</si>
  <si>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</si>
  <si>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</si>
  <si>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</si>
  <si>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</si>
  <si>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</si>
  <si>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</si>
  <si>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</si>
  <si>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</si>
  <si>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</si>
  <si>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</si>
  <si>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</si>
  <si>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</si>
  <si>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</si>
  <si>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</si>
  <si>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</si>
  <si>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</si>
  <si>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</si>
  <si>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</si>
  <si>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</si>
  <si>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</si>
  <si>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</si>
  <si>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</si>
  <si>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</si>
  <si>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</si>
  <si>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</si>
  <si>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</si>
  <si>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</si>
  <si>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</si>
  <si>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</si>
  <si>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</si>
  <si>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</si>
  <si>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</si>
  <si>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</si>
  <si>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</si>
  <si>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</si>
  <si>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</si>
  <si>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</si>
  <si>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</si>
  <si>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</si>
  <si>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</si>
  <si>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</si>
  <si>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</si>
  <si>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</si>
  <si>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</si>
  <si>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</si>
  <si>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</si>
  <si>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</si>
  <si>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</si>
  <si>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</si>
  <si>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</si>
  <si>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</si>
  <si>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</si>
  <si>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</si>
  <si>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</si>
  <si>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</si>
  <si>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</si>
  <si>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</si>
  <si>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</si>
  <si>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</si>
  <si>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</si>
  <si>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</si>
  <si>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</si>
  <si>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</si>
  <si>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</si>
  <si>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</si>
  <si>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</si>
  <si>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</si>
  <si>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</si>
  <si>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</si>
  <si>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</si>
  <si>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</si>
  <si>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</si>
  <si>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</si>
  <si>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</si>
  <si>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</si>
  <si>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</si>
  <si>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</si>
  <si>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</si>
  <si>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</si>
  <si>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</si>
  <si>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</si>
  <si>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</si>
  <si>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</si>
  <si>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</si>
  <si>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</si>
  <si>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</si>
  <si>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</si>
  <si>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</si>
  <si>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</si>
  <si>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</si>
  <si>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</si>
  <si>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</si>
  <si>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</si>
  <si>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</si>
  <si>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</si>
  <si>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</si>
  <si>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</si>
  <si>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</si>
  <si>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</si>
  <si>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</si>
  <si>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</si>
  <si>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</si>
  <si>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</si>
  <si>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</si>
  <si>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</si>
  <si>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</si>
  <si>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</si>
  <si>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</si>
  <si>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</si>
  <si>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</si>
  <si>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</si>
  <si>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</si>
  <si>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</si>
  <si>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</si>
  <si>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</si>
  <si>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</si>
  <si>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</si>
  <si>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</si>
  <si>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</si>
  <si>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</si>
  <si>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</si>
  <si>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</si>
  <si>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</si>
  <si>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</si>
  <si>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</si>
  <si>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</si>
  <si>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</si>
  <si>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</si>
  <si>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</si>
  <si>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</si>
  <si>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</si>
  <si>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</si>
  <si>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</si>
  <si>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</si>
  <si>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</si>
  <si>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</si>
  <si>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</si>
  <si>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</si>
  <si>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</si>
  <si>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</si>
  <si>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</si>
  <si>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</si>
  <si>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</si>
  <si>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</si>
  <si>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</si>
  <si>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</si>
  <si>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</si>
  <si>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</si>
  <si>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</si>
  <si>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</si>
  <si>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</si>
  <si>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</si>
  <si>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</si>
  <si>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</si>
  <si>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</si>
  <si>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</si>
  <si>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</si>
  <si>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</si>
  <si>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</si>
  <si>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</si>
  <si>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</si>
  <si>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</si>
  <si>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</si>
  <si>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</si>
  <si>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</si>
  <si>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</si>
  <si>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</si>
  <si>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</si>
  <si>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</si>
  <si>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</si>
  <si>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</si>
  <si>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</si>
  <si>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</si>
  <si>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</si>
  <si>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</si>
  <si>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</si>
  <si>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</si>
  <si>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</si>
  <si>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</si>
  <si>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</si>
  <si>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</si>
  <si>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</si>
  <si>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</si>
  <si>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</si>
  <si>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</si>
  <si>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</si>
  <si>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</si>
  <si>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</si>
  <si>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</si>
  <si>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</si>
  <si>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</si>
  <si>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</si>
  <si>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</si>
  <si>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</si>
  <si>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</si>
  <si>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</si>
  <si>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</si>
  <si>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</si>
  <si>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</si>
  <si>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</si>
  <si>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</si>
  <si>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</si>
  <si>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</si>
  <si>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</si>
  <si>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</si>
  <si>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</si>
  <si>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</si>
  <si>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</si>
  <si>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</si>
  <si>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</si>
  <si>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</si>
  <si>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</si>
  <si>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</si>
  <si>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</si>
  <si>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</si>
  <si>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</si>
  <si>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</si>
  <si>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</si>
  <si>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</si>
  <si>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</si>
  <si>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</si>
  <si>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</si>
  <si>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</si>
  <si>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</si>
  <si>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</si>
  <si>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</si>
  <si>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</si>
  <si>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</si>
  <si>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</si>
  <si>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</si>
  <si>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</si>
  <si>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</si>
  <si>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</si>
  <si>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</si>
  <si>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</si>
  <si>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</si>
  <si>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</si>
  <si>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</si>
  <si>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</si>
  <si>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</si>
  <si>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</si>
  <si>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</si>
  <si>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</si>
  <si>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</si>
  <si>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</si>
  <si>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</si>
  <si>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</si>
  <si>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</si>
  <si>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</si>
  <si>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</si>
  <si>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</si>
  <si>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</si>
  <si>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</si>
  <si>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</si>
  <si>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</si>
  <si>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</si>
  <si>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</si>
  <si>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</si>
  <si>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</si>
  <si>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</si>
  <si>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</si>
  <si>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</si>
  <si>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</si>
  <si>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</si>
  <si>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</si>
  <si>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</si>
  <si>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</si>
  <si>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</si>
  <si>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</si>
  <si>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</si>
  <si>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</si>
  <si>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</si>
  <si>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</si>
  <si>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</si>
  <si>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</si>
  <si>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</si>
  <si>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</si>
  <si>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</si>
  <si>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</si>
  <si>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</si>
  <si>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</si>
  <si>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</si>
  <si>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</si>
  <si>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</si>
  <si>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</si>
  <si>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</si>
  <si>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</si>
  <si>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</si>
  <si>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</si>
  <si>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</si>
  <si>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</si>
  <si>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</si>
  <si>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</si>
  <si>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</si>
  <si>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</si>
  <si>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</si>
  <si>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</si>
  <si>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</si>
  <si>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</si>
  <si>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</si>
  <si>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</si>
  <si>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</si>
  <si>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</si>
  <si>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</si>
  <si>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</si>
  <si>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</si>
  <si>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</si>
  <si>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</si>
  <si>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</si>
  <si>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</si>
  <si>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</si>
  <si>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</si>
  <si>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</si>
  <si>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</si>
  <si>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</si>
  <si>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</si>
  <si>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</si>
  <si>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</si>
  <si>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</si>
  <si>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</si>
  <si>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</si>
  <si>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</si>
  <si>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</si>
  <si>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</si>
  <si>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</si>
  <si>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</si>
  <si>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</si>
  <si>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</si>
  <si>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</si>
  <si>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</si>
  <si>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</si>
  <si>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</si>
  <si>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</si>
  <si>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</si>
  <si>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</si>
  <si>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</si>
  <si>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</si>
  <si>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</si>
  <si>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</si>
  <si>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</si>
  <si>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</si>
  <si>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</si>
  <si>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</si>
  <si>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</si>
  <si>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</si>
  <si>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</si>
  <si>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</si>
  <si>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</si>
  <si>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</si>
  <si>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</si>
  <si>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</si>
  <si>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</si>
  <si>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</si>
  <si>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</si>
  <si>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</si>
  <si>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</si>
  <si>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</si>
  <si>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</si>
  <si>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</si>
  <si>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</si>
  <si>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</si>
  <si>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</si>
  <si>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</si>
  <si>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</si>
  <si>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</si>
  <si>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</si>
  <si>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</si>
  <si>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</si>
  <si>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</si>
  <si>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</si>
  <si>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</si>
  <si>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</si>
  <si>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</si>
  <si>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</si>
  <si>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</si>
  <si>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</si>
  <si>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</si>
  <si>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</si>
  <si>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</si>
  <si>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</si>
  <si>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</si>
  <si>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</si>
  <si>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</si>
  <si>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</si>
  <si>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</si>
  <si>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</si>
  <si>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</si>
  <si>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</si>
  <si>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</si>
  <si>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</si>
  <si>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</si>
  <si>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</si>
  <si>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</si>
  <si>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</si>
  <si>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</si>
  <si>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</si>
  <si>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</si>
  <si>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</si>
  <si>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</si>
  <si>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</si>
  <si>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</si>
  <si>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</si>
  <si>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</si>
  <si>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</si>
  <si>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</si>
  <si>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</si>
  <si>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</si>
  <si>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</si>
  <si>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</si>
  <si>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</si>
  <si>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</si>
  <si>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</si>
  <si>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</si>
  <si>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</si>
  <si>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</si>
  <si>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</si>
  <si>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</si>
  <si>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</si>
  <si>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</si>
  <si>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</si>
  <si>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</si>
  <si>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</si>
  <si>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</si>
  <si>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</si>
  <si>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</si>
  <si>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</si>
  <si>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</si>
  <si>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</si>
  <si>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</si>
  <si>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</si>
  <si>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</si>
  <si>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</si>
  <si>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</si>
  <si>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</si>
  <si>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</si>
  <si>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</si>
  <si>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</si>
  <si>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County</t>
  </si>
  <si>
    <t>Metro Area</t>
  </si>
  <si>
    <t>SE WI Area</t>
  </si>
  <si>
    <t>Sales</t>
  </si>
  <si>
    <t>Listings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</si>
</sst>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9" fillId="33" borderId="13" xfId="56" applyNumberFormat="1" applyFont="1" applyFill="1" applyBorder="1" applyAlignment="1">
      <alignment horizontal="left"/>
    </xf>
    <xf numFmtId="14" fontId="9" fillId="33" borderId="14" xfId="56" applyNumberFormat="1" applyFont="1" applyFill="1" applyBorder="1" applyAlignment="1">
      <alignment horizontal="left"/>
    </xf>
    <xf numFmtId="0" fontId="28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/>
    </xf>
    <xf numFmtId="0" fontId="50" fillId="34" borderId="0" xfId="0" applyFont="1" applyFill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right" vertical="center" wrapText="1"/>
    </xf>
    <xf numFmtId="0" fontId="50" fillId="33" borderId="18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  <xf numFmtId="0" fontId="50" fillId="33" borderId="16" xfId="0" applyFont="1" applyFill="1" applyBorder="1" applyAlignment="1">
      <alignment horizontal="right" vertical="center" wrapText="1"/>
    </xf>
    <xf numFmtId="0" fontId="50" fillId="33" borderId="17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50" fillId="33" borderId="19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0" fillId="33" borderId="12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164" fontId="0" fillId="0" borderId="0" xfId="61" applyNumberFormat="1" applyFont="1" applyAlignment="1">
      <alignment/>
    </xf>
    <xf numFmtId="0" fontId="52" fillId="35" borderId="24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53" fillId="36" borderId="0" xfId="0" applyFont="1" applyFill="1" applyAlignment="1">
      <alignment vertical="center" wrapText="1"/>
    </xf>
    <xf numFmtId="0" fontId="53" fillId="36" borderId="25" xfId="0" applyFont="1" applyFill="1" applyBorder="1" applyAlignment="1">
      <alignment vertical="center" wrapText="1"/>
    </xf>
    <xf numFmtId="0" fontId="10" fillId="36" borderId="0" xfId="0" applyFont="1" applyFill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54" fillId="35" borderId="26" xfId="0" applyFont="1" applyFill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0" fontId="53" fillId="36" borderId="27" xfId="0" applyFont="1" applyFill="1" applyBorder="1" applyAlignment="1">
      <alignment vertical="center" wrapText="1"/>
    </xf>
    <xf numFmtId="3" fontId="53" fillId="36" borderId="2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vertical="center" wrapText="1"/>
    </xf>
    <xf numFmtId="164" fontId="0" fillId="0" borderId="0" xfId="59" applyNumberFormat="1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Sales Comparison</a:t>
            </a:r>
          </a:p>
        </c:rich>
      </c:tx>
      <c:layout>
        <c:manualLayout>
          <c:xMode val="factor"/>
          <c:yMode val="factor"/>
          <c:x val="-0.00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65"/>
          <c:w val="0.9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'12 Month '!$I$25</c:f>
              <c:strCache>
                <c:ptCount val="1"/>
                <c:pt idx="0">
                  <c:v>Sold 19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'12 Month '!$G$26:$G$38</c:f>
              <c:strCache/>
            </c:strRef>
          </c:cat>
          <c:val>
            <c:numRef>
              <c:f>'12 Month '!$I$26:$I$38</c:f>
              <c:numCache/>
            </c:numRef>
          </c:val>
          <c:smooth val="0"/>
        </c:ser>
        <c:ser>
          <c:idx val="1"/>
          <c:order val="1"/>
          <c:tx>
            <c:strRef>
              <c:f>'12 Month '!$J$25</c:f>
              <c:strCache>
                <c:ptCount val="1"/>
                <c:pt idx="0">
                  <c:v>Sold 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'12 Month '!$G$26:$G$38</c:f>
              <c:strCache/>
            </c:strRef>
          </c:cat>
          <c:val>
            <c:numRef>
              <c:f>'12 Month '!$J$26:$J$38</c:f>
              <c:numCache/>
            </c:numRef>
          </c:val>
          <c:smooth val="0"/>
        </c:ser>
        <c:marker val="1"/>
        <c:axId val="33597346"/>
        <c:axId val="33940659"/>
      </c:line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  <c:max val="2500"/>
          <c:min val="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97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0</xdr:rowOff>
    </xdr:from>
    <xdr:to>
      <xdr:col>17</xdr:col>
      <xdr:colOff>104775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9067800" y="4048125"/>
        <a:ext cx="254317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7"/>
  <sheetViews>
    <sheetView tabSelected="1" zoomScalePageLayoutView="0" workbookViewId="0" topLeftCell="A1">
      <selection activeCell="AC32" sqref="AC32"/>
    </sheetView>
  </sheetViews>
  <sheetFormatPr defaultColWidth="9.140625" defaultRowHeight="12.75"/>
  <cols>
    <col min="1" max="1" width="9.8515625" style="462" bestFit="1" customWidth="1"/>
    <col min="2" max="4" width="7.28125" style="462" bestFit="1" customWidth="1"/>
    <col min="5" max="6" width="8.140625" style="462" bestFit="1" customWidth="1"/>
    <col min="7" max="7" width="22.28125" style="462" bestFit="1" customWidth="1"/>
    <col min="8" max="10" width="7.421875" style="462" bestFit="1" customWidth="1"/>
    <col min="11" max="11" width="8.140625" style="462" bestFit="1" customWidth="1"/>
    <col min="12" max="12" width="8.57421875" style="462" bestFit="1" customWidth="1"/>
    <col min="13" max="13" width="0.13671875" style="462" customWidth="1"/>
    <col min="14" max="14" width="9.8515625" style="462" hidden="1" customWidth="1"/>
    <col min="15" max="17" width="7.28125" style="462" hidden="1" customWidth="1"/>
    <col min="18" max="19" width="8.140625" style="462" hidden="1" customWidth="1"/>
    <col min="20" max="20" width="22.28125" style="462" hidden="1" customWidth="1"/>
    <col min="21" max="23" width="7.421875" style="462" hidden="1" customWidth="1"/>
    <col min="24" max="24" width="8.140625" style="462" hidden="1" customWidth="1"/>
    <col min="25" max="25" width="8.57421875" style="462" hidden="1" customWidth="1"/>
    <col min="26" max="26" width="8.140625" style="462" customWidth="1"/>
    <col min="27" max="16384" width="8.8515625" style="462" customWidth="1"/>
  </cols>
  <sheetData>
    <row r="1" spans="1:23" ht="12.75" customHeight="1">
      <c r="A1" s="461">
        <f ca="1">TODAY()</f>
        <v>44355</v>
      </c>
      <c r="G1" s="463" t="s">
        <v>97</v>
      </c>
      <c r="H1" s="464"/>
      <c r="I1" s="464"/>
      <c r="J1" s="464"/>
      <c r="N1" s="461">
        <f ca="1">TODAY()</f>
        <v>44355</v>
      </c>
      <c r="T1" s="463" t="s">
        <v>97</v>
      </c>
      <c r="U1" s="464"/>
      <c r="V1" s="464"/>
      <c r="W1" s="464"/>
    </row>
    <row r="2" spans="7:20" ht="12.75" customHeight="1">
      <c r="G2" s="465" t="s">
        <v>2</v>
      </c>
      <c r="T2" s="465" t="s">
        <v>2</v>
      </c>
    </row>
    <row r="3" ht="12.75" customHeight="1"/>
    <row r="4" spans="2:25" ht="12.75" customHeight="1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>
      <c r="A5" s="466" t="s">
        <v>98</v>
      </c>
      <c r="B5" s="462">
        <v>2056</v>
      </c>
      <c r="C5" s="462">
        <v>1963</v>
      </c>
      <c r="D5" s="462">
        <v>1711</v>
      </c>
      <c r="E5" s="467">
        <f>(+D5-B5)/B5</f>
        <v>-0.16780155642023345</v>
      </c>
      <c r="F5" s="467">
        <f>(+D5-C5)/C5</f>
        <v>-0.12837493632195618</v>
      </c>
      <c r="H5" s="462">
        <v>1077</v>
      </c>
      <c r="I5" s="462">
        <v>1174</v>
      </c>
      <c r="J5" s="462">
        <v>1311</v>
      </c>
      <c r="K5" s="467">
        <f>(+J5-H5)/H5</f>
        <v>0.21727019498607242</v>
      </c>
      <c r="L5" s="467">
        <f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>
      <c r="A6" s="462" t="s">
        <v>99</v>
      </c>
      <c r="E6" s="467"/>
      <c r="F6" s="467"/>
      <c r="K6" s="467"/>
      <c r="L6" s="467"/>
      <c r="N6" s="462" t="s">
        <v>99</v>
      </c>
      <c r="O6" s="462">
        <v>1729</v>
      </c>
      <c r="P6" s="462">
        <v>2174</v>
      </c>
      <c r="R6" s="467">
        <f aca="true" t="shared" si="0" ref="R6:R16">(+Q6-O6)/O6</f>
        <v>-1</v>
      </c>
      <c r="S6" s="467">
        <f aca="true" t="shared" si="1" ref="S6:S16">(+Q6-P6)/P6</f>
        <v>-1</v>
      </c>
      <c r="U6" s="462">
        <v>1140</v>
      </c>
      <c r="V6" s="462">
        <v>1206</v>
      </c>
      <c r="X6" s="467">
        <f aca="true" t="shared" si="2" ref="X6:X16">(+W6-U6)/U6</f>
        <v>-1</v>
      </c>
      <c r="Y6" s="467">
        <f aca="true" t="shared" si="3" ref="Y6:Y16">(+W6-V6)/V6</f>
        <v>-1</v>
      </c>
    </row>
    <row r="7" spans="1:25" ht="12.75" customHeight="1">
      <c r="A7" s="462" t="s">
        <v>100</v>
      </c>
      <c r="E7" s="467"/>
      <c r="F7" s="467"/>
      <c r="K7" s="467"/>
      <c r="L7" s="467"/>
      <c r="N7" s="462" t="s">
        <v>100</v>
      </c>
      <c r="O7" s="462">
        <v>2504</v>
      </c>
      <c r="P7" s="462">
        <v>2411</v>
      </c>
      <c r="R7" s="467">
        <f t="shared" si="0"/>
        <v>-1</v>
      </c>
      <c r="S7" s="467">
        <f t="shared" si="1"/>
        <v>-1</v>
      </c>
      <c r="U7" s="462">
        <v>1476</v>
      </c>
      <c r="V7" s="462">
        <v>1675</v>
      </c>
      <c r="X7" s="467">
        <f t="shared" si="2"/>
        <v>-1</v>
      </c>
      <c r="Y7" s="467">
        <f t="shared" si="3"/>
        <v>-1</v>
      </c>
    </row>
    <row r="8" spans="1:25" ht="12.75" customHeight="1">
      <c r="A8" s="462" t="s">
        <v>101</v>
      </c>
      <c r="B8" s="11"/>
      <c r="C8" s="11"/>
      <c r="D8" s="11"/>
      <c r="E8" s="467"/>
      <c r="F8" s="467"/>
      <c r="H8" s="11"/>
      <c r="I8" s="11"/>
      <c r="J8" s="11"/>
      <c r="K8" s="467"/>
      <c r="L8" s="467"/>
      <c r="N8" s="462" t="s">
        <v>101</v>
      </c>
      <c r="O8" s="11">
        <v>2834</v>
      </c>
      <c r="P8" s="11">
        <v>1892</v>
      </c>
      <c r="Q8" s="11"/>
      <c r="R8" s="467">
        <f t="shared" si="0"/>
        <v>-1</v>
      </c>
      <c r="S8" s="467">
        <f t="shared" si="1"/>
        <v>-1</v>
      </c>
      <c r="U8" s="11">
        <v>1862</v>
      </c>
      <c r="V8" s="11">
        <v>1692</v>
      </c>
      <c r="W8" s="11"/>
      <c r="X8" s="467">
        <f t="shared" si="2"/>
        <v>-1</v>
      </c>
      <c r="Y8" s="467">
        <f t="shared" si="3"/>
        <v>-1</v>
      </c>
    </row>
    <row r="9" spans="1:25" ht="12.75" customHeight="1">
      <c r="A9" s="462" t="s">
        <v>102</v>
      </c>
      <c r="B9" s="11"/>
      <c r="C9" s="11"/>
      <c r="D9" s="11"/>
      <c r="E9" s="467"/>
      <c r="F9" s="467"/>
      <c r="H9" s="11"/>
      <c r="I9" s="11"/>
      <c r="J9" s="11"/>
      <c r="K9" s="467"/>
      <c r="L9" s="467"/>
      <c r="N9" s="462" t="s">
        <v>102</v>
      </c>
      <c r="O9" s="11">
        <v>3125</v>
      </c>
      <c r="P9" s="11">
        <v>2568</v>
      </c>
      <c r="Q9" s="11"/>
      <c r="R9" s="467">
        <f t="shared" si="0"/>
        <v>-1</v>
      </c>
      <c r="S9" s="467">
        <f t="shared" si="1"/>
        <v>-1</v>
      </c>
      <c r="U9" s="11">
        <v>2240</v>
      </c>
      <c r="V9" s="11">
        <v>1683</v>
      </c>
      <c r="W9" s="11"/>
      <c r="X9" s="467">
        <f t="shared" si="2"/>
        <v>-1</v>
      </c>
      <c r="Y9" s="467">
        <f t="shared" si="3"/>
        <v>-1</v>
      </c>
    </row>
    <row r="10" spans="1:25" ht="12.75" customHeight="1">
      <c r="A10" s="462" t="s">
        <v>103</v>
      </c>
      <c r="B10" s="11"/>
      <c r="C10" s="11"/>
      <c r="D10" s="11"/>
      <c r="E10" s="467"/>
      <c r="F10" s="467"/>
      <c r="H10" s="11"/>
      <c r="I10" s="11"/>
      <c r="J10" s="11"/>
      <c r="K10" s="467"/>
      <c r="L10" s="467"/>
      <c r="N10" s="462" t="s">
        <v>103</v>
      </c>
      <c r="O10" s="11">
        <v>3009</v>
      </c>
      <c r="P10" s="11">
        <v>2774</v>
      </c>
      <c r="Q10" s="11"/>
      <c r="R10" s="467">
        <f t="shared" si="0"/>
        <v>-1</v>
      </c>
      <c r="S10" s="467">
        <f t="shared" si="1"/>
        <v>-1</v>
      </c>
      <c r="U10" s="11">
        <v>2341</v>
      </c>
      <c r="V10" s="11">
        <v>2053</v>
      </c>
      <c r="W10" s="11"/>
      <c r="X10" s="467">
        <f t="shared" si="2"/>
        <v>-1</v>
      </c>
      <c r="Y10" s="467">
        <f t="shared" si="3"/>
        <v>-1</v>
      </c>
    </row>
    <row r="11" spans="1:25" ht="12.75" customHeight="1">
      <c r="A11" s="462" t="s">
        <v>104</v>
      </c>
      <c r="B11" s="11"/>
      <c r="C11" s="11"/>
      <c r="D11" s="11"/>
      <c r="E11" s="467"/>
      <c r="F11" s="467"/>
      <c r="H11" s="11"/>
      <c r="I11" s="11"/>
      <c r="J11" s="11"/>
      <c r="K11" s="467"/>
      <c r="L11" s="467"/>
      <c r="N11" s="462" t="s">
        <v>104</v>
      </c>
      <c r="O11" s="11">
        <v>2959</v>
      </c>
      <c r="P11" s="11">
        <v>2876</v>
      </c>
      <c r="Q11" s="11"/>
      <c r="R11" s="467">
        <f t="shared" si="0"/>
        <v>-1</v>
      </c>
      <c r="S11" s="467">
        <f t="shared" si="1"/>
        <v>-1</v>
      </c>
      <c r="U11" s="11">
        <v>2379</v>
      </c>
      <c r="V11" s="11">
        <v>2499</v>
      </c>
      <c r="W11" s="11"/>
      <c r="X11" s="467">
        <f t="shared" si="2"/>
        <v>-1</v>
      </c>
      <c r="Y11" s="467">
        <f t="shared" si="3"/>
        <v>-1</v>
      </c>
    </row>
    <row r="12" spans="1:25" ht="12.75" customHeight="1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0"/>
        <v>-1</v>
      </c>
      <c r="S12" s="467">
        <f t="shared" si="1"/>
        <v>-1</v>
      </c>
      <c r="U12" s="11">
        <v>2334</v>
      </c>
      <c r="V12" s="11">
        <v>2497</v>
      </c>
      <c r="W12" s="11"/>
      <c r="X12" s="467">
        <f t="shared" si="2"/>
        <v>-1</v>
      </c>
      <c r="Y12" s="467">
        <f t="shared" si="3"/>
        <v>-1</v>
      </c>
    </row>
    <row r="13" spans="1:25" ht="12.75" customHeight="1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0"/>
        <v>-1</v>
      </c>
      <c r="S13" s="467">
        <f t="shared" si="1"/>
        <v>-1</v>
      </c>
      <c r="U13" s="11">
        <v>1888</v>
      </c>
      <c r="V13" s="11">
        <v>2460</v>
      </c>
      <c r="W13" s="11"/>
      <c r="X13" s="467">
        <f t="shared" si="2"/>
        <v>-1</v>
      </c>
      <c r="Y13" s="467">
        <f t="shared" si="3"/>
        <v>-1</v>
      </c>
    </row>
    <row r="14" spans="1:25" ht="12.75" customHeight="1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0"/>
        <v>-1</v>
      </c>
      <c r="S14" s="467">
        <f t="shared" si="1"/>
        <v>-1</v>
      </c>
      <c r="U14" s="11">
        <v>1930</v>
      </c>
      <c r="V14" s="11">
        <v>2480</v>
      </c>
      <c r="W14" s="11"/>
      <c r="X14" s="467">
        <f t="shared" si="2"/>
        <v>-1</v>
      </c>
      <c r="Y14" s="467">
        <f t="shared" si="3"/>
        <v>-1</v>
      </c>
    </row>
    <row r="15" spans="1:25" ht="12.75" customHeight="1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0"/>
        <v>-1</v>
      </c>
      <c r="S15" s="467">
        <f t="shared" si="1"/>
        <v>-1</v>
      </c>
      <c r="U15" s="11">
        <v>1643</v>
      </c>
      <c r="V15" s="11">
        <v>2049</v>
      </c>
      <c r="W15" s="11"/>
      <c r="X15" s="467">
        <f t="shared" si="2"/>
        <v>-1</v>
      </c>
      <c r="Y15" s="467">
        <f t="shared" si="3"/>
        <v>-1</v>
      </c>
    </row>
    <row r="16" spans="1:25" ht="12" customHeight="1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0"/>
        <v>-1</v>
      </c>
      <c r="S16" s="467">
        <f t="shared" si="1"/>
        <v>-1</v>
      </c>
      <c r="T16"/>
      <c r="U16" s="11">
        <v>1539</v>
      </c>
      <c r="V16" s="11">
        <v>1991</v>
      </c>
      <c r="W16" s="11"/>
      <c r="X16" s="467">
        <f t="shared" si="2"/>
        <v>-1</v>
      </c>
      <c r="Y16" s="467">
        <f t="shared" si="3"/>
        <v>-1</v>
      </c>
    </row>
    <row r="17" spans="6:27" ht="12.75" customHeight="1">
      <c r="F17" s="467"/>
      <c r="S17" s="467"/>
      <c r="AA17" s="11" t="s">
        <v>4818</v>
      </c>
    </row>
    <row r="18" spans="1:33" ht="15" customHeight="1">
      <c r="A18" s="462" t="s">
        <v>110</v>
      </c>
      <c r="B18" s="462">
        <f>SUM(B5:B16)</f>
        <v>2056</v>
      </c>
      <c r="C18" s="462">
        <f>SUM(C5:C16)</f>
        <v>1963</v>
      </c>
      <c r="D18" s="462">
        <f>SUM(D5:D16)</f>
        <v>1711</v>
      </c>
      <c r="E18" s="467">
        <f>(+D18-B18)/B18</f>
        <v>-0.16780155642023345</v>
      </c>
      <c r="F18" s="467">
        <f>(+D18-C18)/C18</f>
        <v>-0.12837493632195618</v>
      </c>
      <c r="H18" s="462">
        <f>SUM(H5:H16)</f>
        <v>1077</v>
      </c>
      <c r="I18" s="462">
        <f>SUM(I5:I16)</f>
        <v>1174</v>
      </c>
      <c r="J18" s="462">
        <f>SUM(J5:J16)</f>
        <v>1311</v>
      </c>
      <c r="K18" s="467">
        <f>(+J18-H18)/H18</f>
        <v>0.21727019498607242</v>
      </c>
      <c r="L18" s="467">
        <f>(+J18-I18)/I18</f>
        <v>0.11669505962521294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1711</v>
      </c>
      <c r="R18" s="467">
        <f>(+Q18-O18)/O18</f>
        <v>-0.9405923405437311</v>
      </c>
      <c r="S18" s="467">
        <f>(+Q18-P18)/P18</f>
        <v>-0.9384067101047554</v>
      </c>
      <c r="U18" s="462">
        <f>SUM(U5:U16)</f>
        <v>21849</v>
      </c>
      <c r="V18" s="462">
        <f>SUM(V5:V16)</f>
        <v>23459</v>
      </c>
      <c r="W18" s="462">
        <f>SUM(W5:W16)</f>
        <v>1311</v>
      </c>
      <c r="X18" s="467">
        <f>(+W18-U18)/U18</f>
        <v>-0.9399972538788961</v>
      </c>
      <c r="Y18" s="467">
        <f>(+W18-V18)/V18</f>
        <v>-0.944115264930304</v>
      </c>
      <c r="AA18" s="560" t="s">
        <v>4815</v>
      </c>
      <c r="AB18" s="567">
        <v>2020</v>
      </c>
      <c r="AC18" s="567">
        <v>2021</v>
      </c>
      <c r="AD18" s="571"/>
      <c r="AE18" s="572"/>
      <c r="AF18" s="572"/>
      <c r="AG18" s="572"/>
    </row>
    <row r="19" spans="27:33" ht="15" customHeight="1">
      <c r="AA19" s="561" t="s">
        <v>10</v>
      </c>
      <c r="AB19" s="561">
        <v>630</v>
      </c>
      <c r="AC19" s="562">
        <v>708</v>
      </c>
      <c r="AD19" s="580">
        <f>(AC19-AB19)/AB19</f>
        <v>0.12380952380952381</v>
      </c>
      <c r="AE19" s="573"/>
      <c r="AF19" s="574"/>
      <c r="AG19" s="574"/>
    </row>
    <row r="20" spans="7:33" ht="15" customHeight="1">
      <c r="G20" s="465" t="s">
        <v>3</v>
      </c>
      <c r="T20" s="465" t="s">
        <v>3</v>
      </c>
      <c r="AA20" s="563" t="s">
        <v>16</v>
      </c>
      <c r="AB20" s="563">
        <v>293</v>
      </c>
      <c r="AC20" s="563">
        <v>301</v>
      </c>
      <c r="AD20" s="580">
        <f>(AC20-AB20)/AB20</f>
        <v>0.027303754266211604</v>
      </c>
      <c r="AE20" s="575"/>
      <c r="AF20" s="576"/>
      <c r="AG20" s="576"/>
    </row>
    <row r="21" spans="27:33" ht="15" customHeight="1">
      <c r="AA21" s="561" t="s">
        <v>15</v>
      </c>
      <c r="AB21" s="561">
        <v>97</v>
      </c>
      <c r="AC21" s="561">
        <v>97</v>
      </c>
      <c r="AD21" s="580">
        <f>(AC21-AB21)/AB21</f>
        <v>0</v>
      </c>
      <c r="AE21" s="577"/>
      <c r="AF21" s="574"/>
      <c r="AG21" s="574"/>
    </row>
    <row r="22" spans="2:33" ht="15" customHeight="1" thickBot="1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  <c r="AA22" s="564" t="s">
        <v>11</v>
      </c>
      <c r="AB22" s="564">
        <v>72</v>
      </c>
      <c r="AC22" s="564">
        <v>83</v>
      </c>
      <c r="AD22" s="580">
        <f>(AC22-AB22)/AB22</f>
        <v>0.1527777777777778</v>
      </c>
      <c r="AE22" s="575"/>
      <c r="AF22" s="576"/>
      <c r="AG22" s="576"/>
    </row>
    <row r="23" spans="1:33" ht="15" customHeight="1">
      <c r="A23" s="466" t="s">
        <v>98</v>
      </c>
      <c r="B23" s="462">
        <v>1667</v>
      </c>
      <c r="C23" s="462">
        <v>1662</v>
      </c>
      <c r="D23" s="462">
        <v>1486</v>
      </c>
      <c r="E23" s="467">
        <f>(+D23-B23)/B23</f>
        <v>-0.10857828434313137</v>
      </c>
      <c r="F23" s="467">
        <f>(+D23-C23)/C23</f>
        <v>-0.10589651022864019</v>
      </c>
      <c r="H23" s="462">
        <v>1008</v>
      </c>
      <c r="I23" s="462">
        <v>1092</v>
      </c>
      <c r="J23" s="462">
        <v>1189</v>
      </c>
      <c r="K23" s="467">
        <f>(+J23-H23)/H23</f>
        <v>0.17956349206349206</v>
      </c>
      <c r="L23" s="467">
        <f>(+J23-I23)/I23</f>
        <v>0.08882783882783883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0.08882783882783883</v>
      </c>
      <c r="AA23" s="561" t="s">
        <v>4816</v>
      </c>
      <c r="AB23" s="568">
        <f>SUM(AB19:AB22)</f>
        <v>1092</v>
      </c>
      <c r="AC23" s="568">
        <f>SUM(AC19:AC22)</f>
        <v>1189</v>
      </c>
      <c r="AD23" s="580">
        <f>(AC23-AB23)/AB23</f>
        <v>0.08882783882783883</v>
      </c>
      <c r="AE23" s="573"/>
      <c r="AF23" s="574"/>
      <c r="AG23" s="574"/>
    </row>
    <row r="24" spans="1:33" ht="12.75" customHeight="1">
      <c r="A24" s="466" t="s">
        <v>99</v>
      </c>
      <c r="E24" s="467"/>
      <c r="F24" s="467"/>
      <c r="K24" s="467"/>
      <c r="L24" s="467"/>
      <c r="N24" s="466" t="s">
        <v>99</v>
      </c>
      <c r="O24" s="462">
        <v>1523</v>
      </c>
      <c r="P24" s="462">
        <v>1887</v>
      </c>
      <c r="R24" s="467">
        <f aca="true" t="shared" si="4" ref="R24:R34">(+Q24-O24)/O24</f>
        <v>-1</v>
      </c>
      <c r="S24" s="467">
        <f aca="true" t="shared" si="5" ref="S24:S34">(+Q24-P24)/P24</f>
        <v>-1</v>
      </c>
      <c r="U24" s="462">
        <v>1039</v>
      </c>
      <c r="V24" s="462">
        <v>1116</v>
      </c>
      <c r="X24" s="467">
        <f aca="true" t="shared" si="6" ref="X24:X34">(+W24-U24)/U24</f>
        <v>-1</v>
      </c>
      <c r="Y24" s="467">
        <f aca="true" t="shared" si="7" ref="Y24:Y34">(+W24-V24)/V24</f>
        <v>-1</v>
      </c>
      <c r="AA24" s="565"/>
      <c r="AB24" s="565"/>
      <c r="AC24" s="565"/>
      <c r="AD24" s="581"/>
      <c r="AE24" s="578"/>
      <c r="AF24" s="578"/>
      <c r="AG24" s="578"/>
    </row>
    <row r="25" spans="1:33" ht="15" customHeight="1">
      <c r="A25" s="466" t="s">
        <v>100</v>
      </c>
      <c r="E25" s="467"/>
      <c r="F25" s="467"/>
      <c r="K25" s="467"/>
      <c r="L25" s="467"/>
      <c r="N25" s="466" t="s">
        <v>100</v>
      </c>
      <c r="O25" s="462">
        <v>2279</v>
      </c>
      <c r="P25" s="462">
        <v>2184</v>
      </c>
      <c r="R25" s="467">
        <f t="shared" si="4"/>
        <v>-1</v>
      </c>
      <c r="S25" s="467">
        <f t="shared" si="5"/>
        <v>-1</v>
      </c>
      <c r="U25" s="462">
        <v>1402</v>
      </c>
      <c r="V25" s="462">
        <v>1581</v>
      </c>
      <c r="X25" s="467">
        <f t="shared" si="6"/>
        <v>-1</v>
      </c>
      <c r="Y25" s="467">
        <f t="shared" si="7"/>
        <v>-1</v>
      </c>
      <c r="AA25" s="561" t="s">
        <v>12</v>
      </c>
      <c r="AB25" s="561">
        <v>165</v>
      </c>
      <c r="AC25" s="561">
        <v>167</v>
      </c>
      <c r="AD25" s="580">
        <f>(AC25-AB25)/AB25</f>
        <v>0.012121212121212121</v>
      </c>
      <c r="AE25" s="571"/>
      <c r="AF25" s="577"/>
      <c r="AG25" s="574"/>
    </row>
    <row r="26" spans="1:33" ht="15" customHeight="1">
      <c r="A26" s="462" t="s">
        <v>101</v>
      </c>
      <c r="B26" s="11"/>
      <c r="C26" s="11"/>
      <c r="D26" s="11"/>
      <c r="E26" s="467"/>
      <c r="F26" s="467"/>
      <c r="H26" s="11"/>
      <c r="I26" s="11"/>
      <c r="J26" s="11"/>
      <c r="K26" s="467"/>
      <c r="L26" s="467"/>
      <c r="N26" s="462" t="s">
        <v>101</v>
      </c>
      <c r="O26" s="11">
        <v>2617</v>
      </c>
      <c r="P26" s="11">
        <v>1732</v>
      </c>
      <c r="Q26" s="11"/>
      <c r="R26" s="467">
        <f t="shared" si="4"/>
        <v>-1</v>
      </c>
      <c r="S26" s="467">
        <f t="shared" si="5"/>
        <v>-1</v>
      </c>
      <c r="U26" s="11">
        <v>1757</v>
      </c>
      <c r="V26" s="11">
        <v>1596</v>
      </c>
      <c r="W26" s="11"/>
      <c r="X26" s="467">
        <f t="shared" si="6"/>
        <v>-1</v>
      </c>
      <c r="Y26" s="467">
        <f t="shared" si="7"/>
        <v>-1</v>
      </c>
      <c r="AA26" s="563" t="s">
        <v>8</v>
      </c>
      <c r="AB26" s="563">
        <v>117</v>
      </c>
      <c r="AC26" s="563">
        <v>133</v>
      </c>
      <c r="AD26" s="580">
        <f>(AC26-AB26)/AB26</f>
        <v>0.13675213675213677</v>
      </c>
      <c r="AE26" s="571"/>
      <c r="AF26" s="575"/>
      <c r="AG26" s="576"/>
    </row>
    <row r="27" spans="1:33" ht="15" customHeight="1" thickBot="1">
      <c r="A27" s="462" t="s">
        <v>102</v>
      </c>
      <c r="B27" s="11"/>
      <c r="C27" s="11"/>
      <c r="D27" s="11"/>
      <c r="E27" s="467"/>
      <c r="F27" s="467"/>
      <c r="H27" s="11"/>
      <c r="I27" s="11"/>
      <c r="J27" s="11"/>
      <c r="K27" s="467"/>
      <c r="L27" s="467"/>
      <c r="N27" s="462" t="s">
        <v>102</v>
      </c>
      <c r="O27" s="11">
        <v>2922</v>
      </c>
      <c r="P27" s="11">
        <v>2345</v>
      </c>
      <c r="Q27" s="11"/>
      <c r="R27" s="467">
        <f t="shared" si="4"/>
        <v>-1</v>
      </c>
      <c r="S27" s="467">
        <f t="shared" si="5"/>
        <v>-1</v>
      </c>
      <c r="U27" s="11">
        <v>2136</v>
      </c>
      <c r="V27" s="11">
        <v>1598</v>
      </c>
      <c r="W27" s="11"/>
      <c r="X27" s="467">
        <f t="shared" si="6"/>
        <v>-1</v>
      </c>
      <c r="Y27" s="467">
        <f t="shared" si="7"/>
        <v>-1</v>
      </c>
      <c r="AA27" s="566" t="s">
        <v>14</v>
      </c>
      <c r="AB27" s="566">
        <v>88</v>
      </c>
      <c r="AC27" s="566">
        <v>101</v>
      </c>
      <c r="AD27" s="580">
        <f>(AC27-AB27)/AB27</f>
        <v>0.14772727272727273</v>
      </c>
      <c r="AE27" s="571"/>
      <c r="AF27" s="577"/>
      <c r="AG27" s="574"/>
    </row>
    <row r="28" spans="1:33" ht="15" customHeight="1">
      <c r="A28" s="462" t="s">
        <v>103</v>
      </c>
      <c r="B28" s="11"/>
      <c r="C28" s="11"/>
      <c r="D28" s="11"/>
      <c r="E28" s="467"/>
      <c r="F28" s="467"/>
      <c r="H28" s="11"/>
      <c r="I28" s="11"/>
      <c r="J28" s="11"/>
      <c r="K28" s="467"/>
      <c r="L28" s="467"/>
      <c r="N28" s="462" t="s">
        <v>103</v>
      </c>
      <c r="O28" s="11">
        <v>2771</v>
      </c>
      <c r="P28" s="11">
        <v>2551</v>
      </c>
      <c r="Q28" s="11"/>
      <c r="R28" s="467">
        <f t="shared" si="4"/>
        <v>-1</v>
      </c>
      <c r="S28" s="467">
        <f t="shared" si="5"/>
        <v>-1</v>
      </c>
      <c r="U28" s="11">
        <v>2232</v>
      </c>
      <c r="V28" s="11">
        <v>1927</v>
      </c>
      <c r="W28" s="11"/>
      <c r="X28" s="467">
        <f t="shared" si="6"/>
        <v>-1</v>
      </c>
      <c r="Y28" s="467">
        <f t="shared" si="7"/>
        <v>-1</v>
      </c>
      <c r="AA28" s="569" t="s">
        <v>4817</v>
      </c>
      <c r="AB28" s="570">
        <f>SUM(AB23:AB27)</f>
        <v>1462</v>
      </c>
      <c r="AC28" s="570">
        <f>SUM(AC23:AC27)</f>
        <v>1590</v>
      </c>
      <c r="AD28" s="580">
        <f>(AC28-AB28)/AB28</f>
        <v>0.08755129958960328</v>
      </c>
      <c r="AE28" s="571"/>
      <c r="AF28" s="579"/>
      <c r="AG28" s="576"/>
    </row>
    <row r="29" spans="1:25" ht="12.75" customHeight="1">
      <c r="A29" s="462" t="s">
        <v>104</v>
      </c>
      <c r="B29" s="11"/>
      <c r="C29" s="11"/>
      <c r="D29" s="11"/>
      <c r="E29" s="467"/>
      <c r="F29" s="467"/>
      <c r="H29" s="11"/>
      <c r="I29" s="11"/>
      <c r="J29" s="11"/>
      <c r="K29" s="467"/>
      <c r="L29" s="467"/>
      <c r="N29" s="462" t="s">
        <v>104</v>
      </c>
      <c r="O29" s="11">
        <v>2688</v>
      </c>
      <c r="P29" s="11">
        <v>2654</v>
      </c>
      <c r="Q29" s="11"/>
      <c r="R29" s="467">
        <f t="shared" si="4"/>
        <v>-1</v>
      </c>
      <c r="S29" s="467">
        <f t="shared" si="5"/>
        <v>-1</v>
      </c>
      <c r="U29" s="11">
        <v>2263</v>
      </c>
      <c r="V29" s="11">
        <v>2334</v>
      </c>
      <c r="W29" s="11"/>
      <c r="X29" s="467">
        <f t="shared" si="6"/>
        <v>-1</v>
      </c>
      <c r="Y29" s="467">
        <f t="shared" si="7"/>
        <v>-1</v>
      </c>
    </row>
    <row r="30" spans="1:27" ht="12.75" customHeight="1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4"/>
        <v>-1</v>
      </c>
      <c r="S30" s="467">
        <f t="shared" si="5"/>
        <v>-1</v>
      </c>
      <c r="U30" s="11">
        <v>2224</v>
      </c>
      <c r="V30" s="11">
        <v>2342</v>
      </c>
      <c r="W30" s="11"/>
      <c r="X30" s="467">
        <f t="shared" si="6"/>
        <v>-1</v>
      </c>
      <c r="Y30" s="467">
        <f t="shared" si="7"/>
        <v>-1</v>
      </c>
      <c r="AA30" s="11" t="s">
        <v>4819</v>
      </c>
    </row>
    <row r="31" spans="1:30" ht="12.75" customHeight="1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4"/>
        <v>-1</v>
      </c>
      <c r="S31" s="467">
        <f t="shared" si="5"/>
        <v>-1</v>
      </c>
      <c r="U31" s="11">
        <v>1785</v>
      </c>
      <c r="V31" s="11">
        <v>2289</v>
      </c>
      <c r="W31" s="11"/>
      <c r="X31" s="467">
        <f t="shared" si="6"/>
        <v>-1</v>
      </c>
      <c r="Y31" s="467">
        <f t="shared" si="7"/>
        <v>-1</v>
      </c>
      <c r="AA31" s="560" t="s">
        <v>4815</v>
      </c>
      <c r="AB31" s="567">
        <v>2020</v>
      </c>
      <c r="AC31" s="567">
        <v>2021</v>
      </c>
      <c r="AD31" s="571"/>
    </row>
    <row r="32" spans="1:30" ht="12.75" customHeight="1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4"/>
        <v>-1</v>
      </c>
      <c r="S32" s="467">
        <f t="shared" si="5"/>
        <v>-1</v>
      </c>
      <c r="U32" s="11">
        <v>1835</v>
      </c>
      <c r="V32" s="11">
        <v>2313</v>
      </c>
      <c r="W32" s="11"/>
      <c r="X32" s="467">
        <f t="shared" si="6"/>
        <v>-1</v>
      </c>
      <c r="Y32" s="467">
        <f t="shared" si="7"/>
        <v>-1</v>
      </c>
      <c r="AA32" s="561" t="s">
        <v>10</v>
      </c>
      <c r="AB32" s="561">
        <v>941</v>
      </c>
      <c r="AC32" s="562">
        <v>947</v>
      </c>
      <c r="AD32" s="580">
        <f>(AC32-AB32)/AB32</f>
        <v>0.006376195536663124</v>
      </c>
    </row>
    <row r="33" spans="1:30" ht="12.75" customHeight="1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4"/>
        <v>-1</v>
      </c>
      <c r="S33" s="467">
        <f t="shared" si="5"/>
        <v>-1</v>
      </c>
      <c r="U33" s="11">
        <v>1553</v>
      </c>
      <c r="V33" s="11">
        <v>1927</v>
      </c>
      <c r="W33" s="11"/>
      <c r="X33" s="467">
        <f t="shared" si="6"/>
        <v>-1</v>
      </c>
      <c r="Y33" s="467">
        <f t="shared" si="7"/>
        <v>-1</v>
      </c>
      <c r="AA33" s="563" t="s">
        <v>16</v>
      </c>
      <c r="AB33" s="563">
        <v>472</v>
      </c>
      <c r="AC33" s="563">
        <v>306</v>
      </c>
      <c r="AD33" s="580">
        <f>(AC33-AB33)/AB33</f>
        <v>-0.3516949152542373</v>
      </c>
    </row>
    <row r="34" spans="1:30" ht="12.75" customHeight="1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4"/>
        <v>-1</v>
      </c>
      <c r="S34" s="467">
        <f t="shared" si="5"/>
        <v>-1</v>
      </c>
      <c r="T34"/>
      <c r="U34" s="11">
        <v>1449</v>
      </c>
      <c r="V34" s="11">
        <v>1824</v>
      </c>
      <c r="W34" s="11"/>
      <c r="X34" s="467">
        <f t="shared" si="6"/>
        <v>-1</v>
      </c>
      <c r="Y34" s="467">
        <f t="shared" si="7"/>
        <v>-1</v>
      </c>
      <c r="AA34" s="561" t="s">
        <v>15</v>
      </c>
      <c r="AB34" s="561">
        <v>140</v>
      </c>
      <c r="AC34" s="561">
        <v>134</v>
      </c>
      <c r="AD34" s="580">
        <f>(AC34-AB34)/AB34</f>
        <v>-0.04285714285714286</v>
      </c>
    </row>
    <row r="35" spans="27:30" ht="12.75" customHeight="1" thickBot="1">
      <c r="AA35" s="564" t="s">
        <v>11</v>
      </c>
      <c r="AB35" s="564">
        <v>109</v>
      </c>
      <c r="AC35" s="564">
        <v>99</v>
      </c>
      <c r="AD35" s="580">
        <f>(AC35-AB35)/AB35</f>
        <v>-0.09174311926605505</v>
      </c>
    </row>
    <row r="36" spans="1:30" ht="12.75" customHeight="1">
      <c r="A36" s="462" t="s">
        <v>110</v>
      </c>
      <c r="B36" s="462">
        <f>SUM(B23:B34)</f>
        <v>1667</v>
      </c>
      <c r="C36" s="462">
        <f>SUM(C23:C34)</f>
        <v>1662</v>
      </c>
      <c r="D36" s="462">
        <f>SUM(D23:D34)</f>
        <v>1486</v>
      </c>
      <c r="E36" s="467">
        <f>(+D36-B36)/B36</f>
        <v>-0.10857828434313137</v>
      </c>
      <c r="F36" s="467">
        <f>(+D36-C36)/C36</f>
        <v>-0.10589651022864019</v>
      </c>
      <c r="H36" s="462">
        <f>SUM(H23:H34)</f>
        <v>1008</v>
      </c>
      <c r="I36" s="462">
        <f>SUM(I23:I34)</f>
        <v>1092</v>
      </c>
      <c r="J36" s="462">
        <f>SUM(J23:J34)</f>
        <v>1189</v>
      </c>
      <c r="K36" s="467">
        <f>(+J36-H36)/H36</f>
        <v>0.17956349206349206</v>
      </c>
      <c r="L36" s="467">
        <f>(+J36-I36)/I36</f>
        <v>0.08882783882783883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1486</v>
      </c>
      <c r="R36" s="467">
        <f>(+Q36-O36)/O36</f>
        <v>-0.942771316336748</v>
      </c>
      <c r="S36" s="467">
        <f>(+Q36-P36)/P36</f>
        <v>-0.9409872522933959</v>
      </c>
      <c r="U36" s="462">
        <f>SUM(U23:U34)</f>
        <v>20683</v>
      </c>
      <c r="V36" s="462">
        <f>SUM(V23:V34)</f>
        <v>21939</v>
      </c>
      <c r="W36" s="462">
        <f>SUM(W23:W34)</f>
        <v>1189</v>
      </c>
      <c r="X36" s="467">
        <f>(+W36-U36)/U36</f>
        <v>-0.9425131750713146</v>
      </c>
      <c r="Y36" s="467">
        <f>(+W36-V36)/V36</f>
        <v>-0.9458042754911345</v>
      </c>
      <c r="AA36" s="561" t="s">
        <v>4816</v>
      </c>
      <c r="AB36" s="568">
        <f>SUM(AB32:AB35)</f>
        <v>1662</v>
      </c>
      <c r="AC36" s="568">
        <f>SUM(AC32:AC35)</f>
        <v>1486</v>
      </c>
      <c r="AD36" s="580">
        <f>(AC36-AB36)/AB36</f>
        <v>-0.10589651022864019</v>
      </c>
    </row>
    <row r="37" spans="5:30" ht="12.75" customHeight="1">
      <c r="E37" s="467"/>
      <c r="R37" s="467"/>
      <c r="AA37" s="565"/>
      <c r="AB37" s="565"/>
      <c r="AC37" s="565"/>
      <c r="AD37" s="581"/>
    </row>
    <row r="38" spans="27:30" ht="12.75" customHeight="1">
      <c r="AA38" s="561" t="s">
        <v>12</v>
      </c>
      <c r="AB38" s="561">
        <v>201</v>
      </c>
      <c r="AC38" s="561">
        <v>200</v>
      </c>
      <c r="AD38" s="580">
        <f>(AC38-AB38)/AB38</f>
        <v>-0.004975124378109453</v>
      </c>
    </row>
    <row r="39" spans="1:30" ht="12.75" customHeight="1">
      <c r="A39" s="461"/>
      <c r="G39" s="465" t="s">
        <v>111</v>
      </c>
      <c r="N39" s="461"/>
      <c r="T39" s="465" t="s">
        <v>111</v>
      </c>
      <c r="AA39" s="563" t="s">
        <v>8</v>
      </c>
      <c r="AB39" s="563">
        <v>187</v>
      </c>
      <c r="AC39" s="563">
        <v>144</v>
      </c>
      <c r="AD39" s="580">
        <f>(AC39-AB39)/AB39</f>
        <v>-0.22994652406417113</v>
      </c>
    </row>
    <row r="40" spans="1:30" ht="12.75" customHeight="1" thickBot="1">
      <c r="A40" s="461">
        <f ca="1">TODAY()</f>
        <v>44355</v>
      </c>
      <c r="G40" s="465" t="s">
        <v>3</v>
      </c>
      <c r="N40" s="461">
        <f ca="1">TODAY()</f>
        <v>44355</v>
      </c>
      <c r="T40" s="465" t="s">
        <v>3</v>
      </c>
      <c r="AA40" s="566" t="s">
        <v>14</v>
      </c>
      <c r="AB40" s="566">
        <v>152</v>
      </c>
      <c r="AC40" s="566">
        <v>133</v>
      </c>
      <c r="AD40" s="580">
        <f>(AC40-AB40)/AB40</f>
        <v>-0.125</v>
      </c>
    </row>
    <row r="41" spans="27:30" ht="12.75" customHeight="1">
      <c r="AA41" s="569" t="s">
        <v>4817</v>
      </c>
      <c r="AB41" s="570">
        <f>SUM(AB36:AB40)</f>
        <v>2202</v>
      </c>
      <c r="AC41" s="570">
        <f>SUM(AC36:AC40)</f>
        <v>1963</v>
      </c>
      <c r="AD41" s="580">
        <f>(AC41-AB41)/AB41</f>
        <v>-0.10853769300635786</v>
      </c>
    </row>
    <row r="42" spans="2:25" ht="12.75" customHeight="1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25" ht="12.75" customHeight="1">
      <c r="A43" s="462" t="s">
        <v>98</v>
      </c>
      <c r="B43" s="462">
        <v>981</v>
      </c>
      <c r="C43" s="462">
        <v>941</v>
      </c>
      <c r="D43" s="462">
        <v>947</v>
      </c>
      <c r="E43" s="467">
        <f>(+D43-B43)/B43</f>
        <v>-0.034658511722731905</v>
      </c>
      <c r="F43" s="467">
        <f>(+D43-C43)/C43</f>
        <v>0.006376195536663124</v>
      </c>
      <c r="H43" s="462">
        <v>622</v>
      </c>
      <c r="I43" s="462">
        <v>630</v>
      </c>
      <c r="J43" s="462">
        <v>708</v>
      </c>
      <c r="K43" s="467">
        <f>(+J43-H43)/H43</f>
        <v>0.1382636655948553</v>
      </c>
      <c r="L43" s="467">
        <f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-0.034658511722731905</v>
      </c>
      <c r="S43" s="467">
        <f>(+Q43-P43)/P43</f>
        <v>0.006376195536663124</v>
      </c>
      <c r="U43" s="462">
        <v>622</v>
      </c>
      <c r="V43" s="462">
        <v>630</v>
      </c>
      <c r="W43" s="462">
        <v>708</v>
      </c>
      <c r="X43" s="467">
        <f>(+W43-U43)/U43</f>
        <v>0.1382636655948553</v>
      </c>
      <c r="Y43" s="467">
        <f>(+W43-V43)/V43</f>
        <v>0.12380952380952381</v>
      </c>
    </row>
    <row r="44" spans="1:25" ht="12.75" customHeight="1">
      <c r="A44" s="462" t="s">
        <v>99</v>
      </c>
      <c r="E44" s="467"/>
      <c r="F44" s="467"/>
      <c r="K44" s="467"/>
      <c r="L44" s="467"/>
      <c r="N44" s="462" t="s">
        <v>99</v>
      </c>
      <c r="O44" s="462">
        <v>886</v>
      </c>
      <c r="P44" s="462">
        <v>1082</v>
      </c>
      <c r="R44" s="467">
        <f aca="true" t="shared" si="8" ref="R44:R54">(+Q44-O44)/O44</f>
        <v>-1</v>
      </c>
      <c r="S44" s="467">
        <f aca="true" t="shared" si="9" ref="S44:S54">(+Q44-P44)/P44</f>
        <v>-1</v>
      </c>
      <c r="U44" s="462">
        <v>625</v>
      </c>
      <c r="V44" s="462">
        <v>641</v>
      </c>
      <c r="X44" s="467">
        <f aca="true" t="shared" si="10" ref="X44:X54">(+W44-U44)/U44</f>
        <v>-1</v>
      </c>
      <c r="Y44" s="467">
        <f aca="true" t="shared" si="11" ref="Y44:Y54">(+W44-V44)/V44</f>
        <v>-1</v>
      </c>
    </row>
    <row r="45" spans="1:25" ht="12.75" customHeight="1">
      <c r="A45" s="462" t="s">
        <v>100</v>
      </c>
      <c r="E45" s="467"/>
      <c r="F45" s="467"/>
      <c r="K45" s="467"/>
      <c r="L45" s="467"/>
      <c r="N45" s="462" t="s">
        <v>100</v>
      </c>
      <c r="O45" s="462">
        <v>1262</v>
      </c>
      <c r="P45" s="462">
        <v>1182</v>
      </c>
      <c r="R45" s="467">
        <f t="shared" si="8"/>
        <v>-1</v>
      </c>
      <c r="S45" s="467">
        <f t="shared" si="9"/>
        <v>-1</v>
      </c>
      <c r="U45" s="462">
        <v>820</v>
      </c>
      <c r="V45" s="462">
        <v>900</v>
      </c>
      <c r="X45" s="467">
        <f t="shared" si="10"/>
        <v>-1</v>
      </c>
      <c r="Y45" s="467">
        <f t="shared" si="11"/>
        <v>-1</v>
      </c>
    </row>
    <row r="46" spans="1:25" ht="12.75" customHeight="1">
      <c r="A46" s="462" t="s">
        <v>101</v>
      </c>
      <c r="B46" s="11"/>
      <c r="C46" s="11"/>
      <c r="D46" s="11"/>
      <c r="E46" s="467"/>
      <c r="F46" s="467"/>
      <c r="H46" s="11"/>
      <c r="I46" s="11"/>
      <c r="J46" s="11"/>
      <c r="K46" s="467"/>
      <c r="L46" s="467"/>
      <c r="N46" s="462" t="s">
        <v>101</v>
      </c>
      <c r="O46" s="11">
        <v>1430</v>
      </c>
      <c r="P46" s="11">
        <v>924</v>
      </c>
      <c r="Q46" s="11"/>
      <c r="R46" s="467">
        <f t="shared" si="8"/>
        <v>-1</v>
      </c>
      <c r="S46" s="467">
        <f t="shared" si="9"/>
        <v>-1</v>
      </c>
      <c r="U46" s="11">
        <v>1001</v>
      </c>
      <c r="V46" s="11">
        <v>882</v>
      </c>
      <c r="W46" s="11"/>
      <c r="X46" s="467">
        <f t="shared" si="10"/>
        <v>-1</v>
      </c>
      <c r="Y46" s="467">
        <f t="shared" si="11"/>
        <v>-1</v>
      </c>
    </row>
    <row r="47" spans="1:25" ht="12.75" customHeight="1">
      <c r="A47" s="462" t="s">
        <v>102</v>
      </c>
      <c r="B47" s="11"/>
      <c r="C47" s="11"/>
      <c r="D47" s="11"/>
      <c r="E47" s="467"/>
      <c r="F47" s="467"/>
      <c r="H47" s="11"/>
      <c r="I47" s="11"/>
      <c r="J47" s="11"/>
      <c r="K47" s="467"/>
      <c r="L47" s="467"/>
      <c r="N47" s="462" t="s">
        <v>102</v>
      </c>
      <c r="O47" s="11">
        <v>1564</v>
      </c>
      <c r="P47" s="11">
        <v>1288</v>
      </c>
      <c r="Q47" s="11"/>
      <c r="R47" s="467">
        <f t="shared" si="8"/>
        <v>-1</v>
      </c>
      <c r="S47" s="467">
        <f t="shared" si="9"/>
        <v>-1</v>
      </c>
      <c r="U47" s="11">
        <v>1194</v>
      </c>
      <c r="V47" s="11">
        <v>826</v>
      </c>
      <c r="W47" s="11"/>
      <c r="X47" s="467">
        <f t="shared" si="10"/>
        <v>-1</v>
      </c>
      <c r="Y47" s="467">
        <f t="shared" si="11"/>
        <v>-1</v>
      </c>
    </row>
    <row r="48" spans="1:25" ht="12.75" customHeight="1">
      <c r="A48" s="462" t="s">
        <v>103</v>
      </c>
      <c r="B48" s="11"/>
      <c r="C48" s="11"/>
      <c r="D48" s="11"/>
      <c r="E48" s="467"/>
      <c r="F48" s="467"/>
      <c r="H48" s="11"/>
      <c r="I48" s="11"/>
      <c r="J48" s="11"/>
      <c r="K48" s="467"/>
      <c r="L48" s="467"/>
      <c r="N48" s="462" t="s">
        <v>103</v>
      </c>
      <c r="O48" s="11">
        <v>1504</v>
      </c>
      <c r="P48" s="11">
        <v>1370</v>
      </c>
      <c r="Q48" s="11"/>
      <c r="R48" s="467">
        <f t="shared" si="8"/>
        <v>-1</v>
      </c>
      <c r="S48" s="467">
        <f t="shared" si="9"/>
        <v>-1</v>
      </c>
      <c r="U48" s="11">
        <v>1155</v>
      </c>
      <c r="V48" s="11">
        <v>1033</v>
      </c>
      <c r="W48" s="11"/>
      <c r="X48" s="467">
        <f t="shared" si="10"/>
        <v>-1</v>
      </c>
      <c r="Y48" s="467">
        <f t="shared" si="11"/>
        <v>-1</v>
      </c>
    </row>
    <row r="49" spans="1:25" ht="12.75" customHeight="1">
      <c r="A49" s="462" t="s">
        <v>104</v>
      </c>
      <c r="B49" s="11"/>
      <c r="C49" s="11"/>
      <c r="D49" s="11"/>
      <c r="E49" s="467"/>
      <c r="F49" s="467"/>
      <c r="H49" s="11"/>
      <c r="I49" s="11"/>
      <c r="J49" s="11"/>
      <c r="K49" s="467"/>
      <c r="L49" s="467"/>
      <c r="N49" s="462" t="s">
        <v>104</v>
      </c>
      <c r="O49" s="11">
        <v>1445</v>
      </c>
      <c r="P49" s="11">
        <v>1498</v>
      </c>
      <c r="Q49" s="11"/>
      <c r="R49" s="467">
        <f t="shared" si="8"/>
        <v>-1</v>
      </c>
      <c r="S49" s="467">
        <f t="shared" si="9"/>
        <v>-1</v>
      </c>
      <c r="U49" s="11">
        <v>1214</v>
      </c>
      <c r="V49" s="11">
        <v>1229</v>
      </c>
      <c r="W49" s="11"/>
      <c r="X49" s="467">
        <f t="shared" si="10"/>
        <v>-1</v>
      </c>
      <c r="Y49" s="467">
        <f t="shared" si="11"/>
        <v>-1</v>
      </c>
    </row>
    <row r="50" spans="1:25" ht="12.75" customHeight="1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8"/>
        <v>-1</v>
      </c>
      <c r="S50" s="467">
        <f t="shared" si="9"/>
        <v>-1</v>
      </c>
      <c r="U50" s="11">
        <v>1146</v>
      </c>
      <c r="V50" s="11">
        <v>1191</v>
      </c>
      <c r="W50" s="11"/>
      <c r="X50" s="467">
        <f t="shared" si="10"/>
        <v>-1</v>
      </c>
      <c r="Y50" s="467">
        <f t="shared" si="11"/>
        <v>-1</v>
      </c>
    </row>
    <row r="51" spans="1:25" ht="12.75" customHeight="1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8"/>
        <v>-1</v>
      </c>
      <c r="S51" s="467">
        <f t="shared" si="9"/>
        <v>-1</v>
      </c>
      <c r="U51" s="11">
        <v>937</v>
      </c>
      <c r="V51" s="11">
        <v>1283</v>
      </c>
      <c r="W51" s="11"/>
      <c r="X51" s="467">
        <f t="shared" si="10"/>
        <v>-1</v>
      </c>
      <c r="Y51" s="467">
        <f t="shared" si="11"/>
        <v>-1</v>
      </c>
    </row>
    <row r="52" spans="1:25" ht="12.75" customHeight="1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8"/>
        <v>-1</v>
      </c>
      <c r="S52" s="467">
        <f t="shared" si="9"/>
        <v>-1</v>
      </c>
      <c r="U52" s="11">
        <v>995</v>
      </c>
      <c r="V52" s="11">
        <v>1278</v>
      </c>
      <c r="W52" s="11"/>
      <c r="X52" s="467">
        <f t="shared" si="10"/>
        <v>-1</v>
      </c>
      <c r="Y52" s="467">
        <f t="shared" si="11"/>
        <v>-1</v>
      </c>
    </row>
    <row r="53" spans="1:25" ht="12.75" customHeight="1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8"/>
        <v>-1</v>
      </c>
      <c r="S53" s="467">
        <f t="shared" si="9"/>
        <v>-1</v>
      </c>
      <c r="U53" s="11">
        <v>883</v>
      </c>
      <c r="V53" s="11">
        <v>1059</v>
      </c>
      <c r="W53" s="11"/>
      <c r="X53" s="467">
        <f t="shared" si="10"/>
        <v>-1</v>
      </c>
      <c r="Y53" s="467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8"/>
        <v>-1</v>
      </c>
      <c r="S54" s="467">
        <f t="shared" si="9"/>
        <v>-1</v>
      </c>
      <c r="T54"/>
      <c r="U54" s="11">
        <v>809</v>
      </c>
      <c r="V54" s="11">
        <v>1067</v>
      </c>
      <c r="W54" s="11"/>
      <c r="X54" s="451">
        <f t="shared" si="10"/>
        <v>-1</v>
      </c>
      <c r="Y54" s="451">
        <f t="shared" si="11"/>
        <v>-1</v>
      </c>
    </row>
    <row r="55" ht="12.75" customHeight="1"/>
    <row r="56" spans="1:25" ht="12.75" customHeight="1">
      <c r="A56" s="462" t="s">
        <v>110</v>
      </c>
      <c r="B56" s="462">
        <f>SUM(B43:B54)</f>
        <v>981</v>
      </c>
      <c r="C56" s="462">
        <f>SUM(C43:C54)</f>
        <v>941</v>
      </c>
      <c r="D56" s="462">
        <f>SUM(D43:D54)</f>
        <v>947</v>
      </c>
      <c r="E56" s="467">
        <f>(+D56-B56)/B56</f>
        <v>-0.034658511722731905</v>
      </c>
      <c r="F56" s="467">
        <f>(+D56-C56)/C56</f>
        <v>0.006376195536663124</v>
      </c>
      <c r="H56" s="462">
        <f>SUM(H43:H54)</f>
        <v>622</v>
      </c>
      <c r="I56" s="462">
        <f>SUM(I43:I54)</f>
        <v>630</v>
      </c>
      <c r="J56" s="462">
        <f>SUM(J43:J54)</f>
        <v>708</v>
      </c>
      <c r="K56" s="467">
        <f>(+J56-H56)/H56</f>
        <v>0.1382636655948553</v>
      </c>
      <c r="L56" s="467">
        <f>(+J56-I56)/I56</f>
        <v>0.12380952380952381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947</v>
      </c>
      <c r="R56" s="467">
        <f>(+Q56-O56)/O56</f>
        <v>-0.9351414286692692</v>
      </c>
      <c r="S56" s="467">
        <f>(+Q56-P56)/P56</f>
        <v>-0.9342361111111112</v>
      </c>
      <c r="U56" s="462">
        <f>SUM(U43:U54)</f>
        <v>11401</v>
      </c>
      <c r="V56" s="462">
        <f>SUM(V43:V54)</f>
        <v>12019</v>
      </c>
      <c r="W56" s="462">
        <f>SUM(W43:W54)</f>
        <v>708</v>
      </c>
      <c r="X56" s="467">
        <f>(+W56-U56)/U56</f>
        <v>-0.9379001841943689</v>
      </c>
      <c r="Y56" s="467">
        <f>(+W56-V56)/V56</f>
        <v>-0.9410932689907646</v>
      </c>
    </row>
    <row r="57" ht="12.75" customHeight="1"/>
    <row r="58" spans="7:20" ht="12.75" customHeight="1">
      <c r="G58" s="465" t="s">
        <v>112</v>
      </c>
      <c r="T58" s="465" t="s">
        <v>112</v>
      </c>
    </row>
    <row r="59" spans="7:20" ht="12.75" customHeight="1">
      <c r="G59" s="465" t="s">
        <v>3</v>
      </c>
      <c r="T59" s="465" t="s">
        <v>3</v>
      </c>
    </row>
    <row r="60" spans="7:20" ht="12.75" customHeight="1">
      <c r="G60" s="465"/>
      <c r="T60" s="465"/>
    </row>
    <row r="61" spans="2:25" ht="12.75" customHeight="1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>
      <c r="A62" s="462" t="s">
        <v>98</v>
      </c>
      <c r="B62" s="462">
        <v>441</v>
      </c>
      <c r="C62" s="462">
        <v>472</v>
      </c>
      <c r="D62" s="462">
        <v>306</v>
      </c>
      <c r="E62" s="467">
        <f>(+D62-B62)/B62</f>
        <v>-0.30612244897959184</v>
      </c>
      <c r="F62" s="467">
        <f>(+D62-C62)/C62</f>
        <v>-0.3516949152542373</v>
      </c>
      <c r="H62" s="462">
        <v>262</v>
      </c>
      <c r="I62" s="462">
        <v>293</v>
      </c>
      <c r="J62" s="462">
        <v>301</v>
      </c>
      <c r="K62" s="467">
        <f>(+J62-H62)/H62</f>
        <v>0.14885496183206107</v>
      </c>
      <c r="L62" s="467">
        <f>(+J62-I62)/I62</f>
        <v>0.027303754266211604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-0.3516949152542373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0.027303754266211604</v>
      </c>
    </row>
    <row r="63" spans="1:25" ht="12.75" customHeight="1">
      <c r="A63" s="462" t="s">
        <v>99</v>
      </c>
      <c r="E63" s="467"/>
      <c r="F63" s="467"/>
      <c r="K63" s="467"/>
      <c r="L63" s="467"/>
      <c r="N63" s="462" t="s">
        <v>99</v>
      </c>
      <c r="O63" s="462">
        <v>407</v>
      </c>
      <c r="P63" s="462">
        <v>508</v>
      </c>
      <c r="R63" s="467">
        <f aca="true" t="shared" si="12" ref="R63:R73">(+Q63-O63)/O63</f>
        <v>-1</v>
      </c>
      <c r="S63" s="467">
        <f aca="true" t="shared" si="13" ref="S63:S73">(+Q63-P63)/P63</f>
        <v>-1</v>
      </c>
      <c r="U63" s="462">
        <v>281</v>
      </c>
      <c r="V63" s="462">
        <v>304</v>
      </c>
      <c r="X63" s="467">
        <f aca="true" t="shared" si="14" ref="X63:X73">(+W63-U63)/U63</f>
        <v>-1</v>
      </c>
      <c r="Y63" s="467">
        <f aca="true" t="shared" si="15" ref="Y63:Y73">(+W63-V63)/V63</f>
        <v>-1</v>
      </c>
    </row>
    <row r="64" spans="1:25" ht="12.75" customHeight="1">
      <c r="A64" s="462" t="s">
        <v>100</v>
      </c>
      <c r="E64" s="467"/>
      <c r="F64" s="467"/>
      <c r="K64" s="467"/>
      <c r="L64" s="467"/>
      <c r="M64" s="467"/>
      <c r="N64" s="462" t="s">
        <v>100</v>
      </c>
      <c r="O64" s="462">
        <v>663</v>
      </c>
      <c r="P64" s="462">
        <v>630</v>
      </c>
      <c r="R64" s="467">
        <f t="shared" si="12"/>
        <v>-1</v>
      </c>
      <c r="S64" s="467">
        <f t="shared" si="13"/>
        <v>-1</v>
      </c>
      <c r="U64" s="462">
        <v>357</v>
      </c>
      <c r="V64" s="462">
        <v>451</v>
      </c>
      <c r="X64" s="467">
        <f t="shared" si="14"/>
        <v>-1</v>
      </c>
      <c r="Y64" s="467">
        <f t="shared" si="15"/>
        <v>-1</v>
      </c>
    </row>
    <row r="65" spans="1:25" ht="12.75" customHeight="1">
      <c r="A65" s="462" t="s">
        <v>101</v>
      </c>
      <c r="B65" s="11"/>
      <c r="C65" s="11"/>
      <c r="D65" s="11"/>
      <c r="E65" s="467"/>
      <c r="F65" s="467"/>
      <c r="H65" s="11"/>
      <c r="I65" s="11"/>
      <c r="J65" s="11"/>
      <c r="K65" s="467"/>
      <c r="L65" s="467"/>
      <c r="N65" s="462" t="s">
        <v>101</v>
      </c>
      <c r="O65" s="11">
        <v>772</v>
      </c>
      <c r="P65" s="11">
        <v>525</v>
      </c>
      <c r="Q65" s="11"/>
      <c r="R65" s="467">
        <f t="shared" si="12"/>
        <v>-1</v>
      </c>
      <c r="S65" s="467">
        <f t="shared" si="13"/>
        <v>-1</v>
      </c>
      <c r="U65" s="11">
        <v>505</v>
      </c>
      <c r="V65" s="11">
        <v>467</v>
      </c>
      <c r="W65" s="11"/>
      <c r="X65" s="467">
        <f t="shared" si="14"/>
        <v>-1</v>
      </c>
      <c r="Y65" s="467">
        <f t="shared" si="15"/>
        <v>-1</v>
      </c>
    </row>
    <row r="66" spans="1:25" ht="12.75" customHeight="1">
      <c r="A66" s="462" t="s">
        <v>102</v>
      </c>
      <c r="B66" s="11"/>
      <c r="C66" s="11"/>
      <c r="D66" s="11"/>
      <c r="E66" s="467"/>
      <c r="F66" s="467"/>
      <c r="H66" s="11"/>
      <c r="I66" s="11"/>
      <c r="J66" s="11"/>
      <c r="K66" s="467"/>
      <c r="L66" s="467"/>
      <c r="N66" s="462" t="s">
        <v>102</v>
      </c>
      <c r="O66" s="11">
        <v>880</v>
      </c>
      <c r="P66" s="11">
        <v>692</v>
      </c>
      <c r="Q66" s="11"/>
      <c r="R66" s="467">
        <f t="shared" si="12"/>
        <v>-1</v>
      </c>
      <c r="S66" s="467">
        <f t="shared" si="13"/>
        <v>-1</v>
      </c>
      <c r="U66" s="11">
        <v>589</v>
      </c>
      <c r="V66" s="11">
        <v>494</v>
      </c>
      <c r="W66" s="11"/>
      <c r="X66" s="467">
        <f t="shared" si="14"/>
        <v>-1</v>
      </c>
      <c r="Y66" s="467">
        <f t="shared" si="15"/>
        <v>-1</v>
      </c>
    </row>
    <row r="67" spans="1:25" ht="12.75" customHeight="1">
      <c r="A67" s="462" t="s">
        <v>103</v>
      </c>
      <c r="B67" s="11"/>
      <c r="C67" s="11"/>
      <c r="D67" s="11"/>
      <c r="E67" s="467"/>
      <c r="F67" s="467"/>
      <c r="H67" s="11"/>
      <c r="I67" s="11"/>
      <c r="J67" s="11"/>
      <c r="K67" s="467"/>
      <c r="L67" s="467"/>
      <c r="N67" s="462" t="s">
        <v>103</v>
      </c>
      <c r="O67" s="11">
        <v>795</v>
      </c>
      <c r="P67" s="11">
        <v>764</v>
      </c>
      <c r="Q67" s="11"/>
      <c r="R67" s="467">
        <f t="shared" si="12"/>
        <v>-1</v>
      </c>
      <c r="S67" s="467">
        <f t="shared" si="13"/>
        <v>-1</v>
      </c>
      <c r="U67" s="11">
        <v>702</v>
      </c>
      <c r="V67" s="11">
        <v>570</v>
      </c>
      <c r="W67" s="11"/>
      <c r="X67" s="467">
        <f t="shared" si="14"/>
        <v>-1</v>
      </c>
      <c r="Y67" s="467">
        <f t="shared" si="15"/>
        <v>-1</v>
      </c>
    </row>
    <row r="68" spans="1:25" ht="12.75" customHeight="1">
      <c r="A68" s="462" t="s">
        <v>104</v>
      </c>
      <c r="B68" s="11"/>
      <c r="C68" s="11"/>
      <c r="D68" s="11"/>
      <c r="E68" s="467"/>
      <c r="F68" s="467"/>
      <c r="H68" s="11"/>
      <c r="I68" s="11"/>
      <c r="J68" s="11"/>
      <c r="K68" s="467"/>
      <c r="L68" s="467"/>
      <c r="N68" s="462" t="s">
        <v>104</v>
      </c>
      <c r="O68" s="11">
        <v>788</v>
      </c>
      <c r="P68" s="11">
        <v>727</v>
      </c>
      <c r="Q68" s="11"/>
      <c r="R68" s="467">
        <f t="shared" si="12"/>
        <v>-1</v>
      </c>
      <c r="S68" s="467">
        <f t="shared" si="13"/>
        <v>-1</v>
      </c>
      <c r="U68" s="11">
        <v>669</v>
      </c>
      <c r="V68" s="11">
        <v>704</v>
      </c>
      <c r="W68" s="11"/>
      <c r="X68" s="467">
        <f t="shared" si="14"/>
        <v>-1</v>
      </c>
      <c r="Y68" s="467">
        <f t="shared" si="15"/>
        <v>-1</v>
      </c>
    </row>
    <row r="69" spans="1:25" ht="12.75" customHeight="1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12"/>
        <v>-1</v>
      </c>
      <c r="S69" s="467">
        <f t="shared" si="13"/>
        <v>-1</v>
      </c>
      <c r="U69" s="11">
        <v>676</v>
      </c>
      <c r="V69" s="11">
        <v>727</v>
      </c>
      <c r="W69" s="11"/>
      <c r="X69" s="467">
        <f t="shared" si="14"/>
        <v>-1</v>
      </c>
      <c r="Y69" s="467">
        <f t="shared" si="15"/>
        <v>-1</v>
      </c>
    </row>
    <row r="70" spans="1:25" ht="12.75" customHeight="1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12"/>
        <v>-1</v>
      </c>
      <c r="S70" s="467">
        <f t="shared" si="13"/>
        <v>-1</v>
      </c>
      <c r="U70" s="11">
        <v>528</v>
      </c>
      <c r="V70" s="11">
        <v>623</v>
      </c>
      <c r="W70" s="11"/>
      <c r="X70" s="467">
        <f t="shared" si="14"/>
        <v>-1</v>
      </c>
      <c r="Y70" s="467">
        <f t="shared" si="15"/>
        <v>-1</v>
      </c>
    </row>
    <row r="71" spans="1:25" ht="12.75" customHeight="1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12"/>
        <v>-1</v>
      </c>
      <c r="S71" s="467">
        <f t="shared" si="13"/>
        <v>-1</v>
      </c>
      <c r="U71" s="11">
        <v>521</v>
      </c>
      <c r="V71" s="11">
        <v>642</v>
      </c>
      <c r="W71" s="11"/>
      <c r="X71" s="467">
        <f t="shared" si="14"/>
        <v>-1</v>
      </c>
      <c r="Y71" s="467">
        <f t="shared" si="15"/>
        <v>-1</v>
      </c>
    </row>
    <row r="72" spans="1:25" ht="12.75" customHeight="1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12"/>
        <v>-1</v>
      </c>
      <c r="S72" s="467">
        <f t="shared" si="13"/>
        <v>-1</v>
      </c>
      <c r="U72" s="11">
        <v>455</v>
      </c>
      <c r="V72" s="11">
        <v>547</v>
      </c>
      <c r="W72" s="11"/>
      <c r="X72" s="467">
        <f t="shared" si="14"/>
        <v>-1</v>
      </c>
      <c r="Y72" s="467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12"/>
        <v>-1</v>
      </c>
      <c r="S73" s="467">
        <f t="shared" si="13"/>
        <v>-1</v>
      </c>
      <c r="T73"/>
      <c r="U73" s="11">
        <v>385</v>
      </c>
      <c r="V73" s="11">
        <v>476</v>
      </c>
      <c r="W73" s="11"/>
      <c r="X73" s="451">
        <f t="shared" si="14"/>
        <v>-1</v>
      </c>
      <c r="Y73" s="451">
        <f t="shared" si="15"/>
        <v>-1</v>
      </c>
    </row>
    <row r="74" ht="12.75" customHeight="1"/>
    <row r="75" spans="1:25" ht="12.75" customHeight="1">
      <c r="A75" s="462" t="s">
        <v>110</v>
      </c>
      <c r="B75" s="462">
        <f>SUM(B62:B73)</f>
        <v>441</v>
      </c>
      <c r="C75" s="462">
        <f>SUM(C62:C73)</f>
        <v>472</v>
      </c>
      <c r="D75" s="462">
        <f>SUM(D62:D73)</f>
        <v>306</v>
      </c>
      <c r="E75" s="467">
        <f>(+D75-B75)/B75</f>
        <v>-0.30612244897959184</v>
      </c>
      <c r="F75" s="467">
        <f>(+D75-C75)/C75</f>
        <v>-0.3516949152542373</v>
      </c>
      <c r="H75" s="462">
        <f>SUM(H62:H73)</f>
        <v>262</v>
      </c>
      <c r="I75" s="462">
        <f>SUM(I62:I73)</f>
        <v>293</v>
      </c>
      <c r="J75" s="462">
        <f>SUM(J62:J73)</f>
        <v>301</v>
      </c>
      <c r="K75" s="467">
        <f>(+J75-H75)/H75</f>
        <v>0.14885496183206107</v>
      </c>
      <c r="L75" s="467">
        <f>(+J75-I75)/I75</f>
        <v>0.027303754266211604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306</v>
      </c>
      <c r="R75" s="467">
        <f>(+Q75-O75)/O75</f>
        <v>-0.9578686493184635</v>
      </c>
      <c r="S75" s="467">
        <f>(+Q75-P75)/P75</f>
        <v>-0.9554455445544554</v>
      </c>
      <c r="U75" s="462">
        <f>SUM(U62:U73)</f>
        <v>5930</v>
      </c>
      <c r="V75" s="462">
        <f>SUM(V62:V73)</f>
        <v>6298</v>
      </c>
      <c r="W75" s="462">
        <f>SUM(W62:W73)</f>
        <v>301</v>
      </c>
      <c r="X75" s="467">
        <f>(+W75-U75)/U75</f>
        <v>-0.9492411467116357</v>
      </c>
      <c r="Y75" s="467">
        <f>(+W75-V75)/V75</f>
        <v>-0.9522070498570975</v>
      </c>
    </row>
    <row r="76" ht="12.75" customHeight="1"/>
    <row r="77" spans="1:20" ht="12.75" customHeight="1">
      <c r="A77" s="461">
        <f ca="1">TODAY()</f>
        <v>44355</v>
      </c>
      <c r="G77" s="465" t="s">
        <v>113</v>
      </c>
      <c r="N77" s="461">
        <f ca="1">TODAY()</f>
        <v>44355</v>
      </c>
      <c r="T77" s="465" t="s">
        <v>113</v>
      </c>
    </row>
    <row r="78" spans="1:20" ht="12.75" customHeight="1">
      <c r="A78" s="461"/>
      <c r="G78" s="465" t="s">
        <v>3</v>
      </c>
      <c r="N78" s="461"/>
      <c r="T78" s="465" t="s">
        <v>3</v>
      </c>
    </row>
    <row r="79" ht="12.75" customHeight="1"/>
    <row r="80" spans="2:25" ht="12.75" customHeight="1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>
      <c r="A81" s="462" t="s">
        <v>98</v>
      </c>
      <c r="B81" s="462">
        <v>118</v>
      </c>
      <c r="C81" s="462">
        <v>109</v>
      </c>
      <c r="D81" s="462">
        <v>99</v>
      </c>
      <c r="E81" s="467">
        <f>(+D81-B81)/B81</f>
        <v>-0.16101694915254236</v>
      </c>
      <c r="F81" s="467">
        <f>(+D81-C81)/C81</f>
        <v>-0.09174311926605505</v>
      </c>
      <c r="H81" s="462">
        <v>46</v>
      </c>
      <c r="I81" s="462">
        <v>72</v>
      </c>
      <c r="J81" s="462">
        <v>83</v>
      </c>
      <c r="K81" s="467">
        <f>(+J81-H81)/H81</f>
        <v>0.8043478260869565</v>
      </c>
      <c r="L81" s="467">
        <f>(+J81-I81)/I81</f>
        <v>0.1527777777777778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-0.09174311926605505</v>
      </c>
      <c r="U81" s="462">
        <v>46</v>
      </c>
      <c r="V81" s="462">
        <v>72</v>
      </c>
      <c r="W81" s="462">
        <v>83</v>
      </c>
      <c r="X81" s="467">
        <f>(+W81-U81)/U81</f>
        <v>0.8043478260869565</v>
      </c>
      <c r="Y81" s="467">
        <f>(+W81-V81)/V81</f>
        <v>0.1527777777777778</v>
      </c>
    </row>
    <row r="82" spans="1:25" ht="12.75" customHeight="1">
      <c r="A82" s="462" t="s">
        <v>99</v>
      </c>
      <c r="E82" s="467"/>
      <c r="F82" s="467"/>
      <c r="K82" s="467"/>
      <c r="L82" s="467"/>
      <c r="N82" s="462" t="s">
        <v>99</v>
      </c>
      <c r="O82" s="462">
        <v>99</v>
      </c>
      <c r="P82" s="462">
        <v>119</v>
      </c>
      <c r="R82" s="467">
        <f aca="true" t="shared" si="16" ref="R82:R92">(+Q82-O82)/O82</f>
        <v>-1</v>
      </c>
      <c r="S82" s="467">
        <f aca="true" t="shared" si="17" ref="S82:S92">(+Q82-P82)/P82</f>
        <v>-1</v>
      </c>
      <c r="U82" s="462">
        <v>53</v>
      </c>
      <c r="V82" s="462">
        <v>72</v>
      </c>
      <c r="X82" s="467">
        <f aca="true" t="shared" si="18" ref="X82:X92">(+W82-U82)/U82</f>
        <v>-1</v>
      </c>
      <c r="Y82" s="467">
        <f aca="true" t="shared" si="19" ref="Y82:Y92">(+W82-V82)/V82</f>
        <v>-1</v>
      </c>
    </row>
    <row r="83" spans="1:25" ht="12.75" customHeight="1">
      <c r="A83" s="462" t="s">
        <v>100</v>
      </c>
      <c r="E83" s="467"/>
      <c r="F83" s="467"/>
      <c r="K83" s="467"/>
      <c r="L83" s="467"/>
      <c r="N83" s="462" t="s">
        <v>100</v>
      </c>
      <c r="O83" s="462">
        <v>139</v>
      </c>
      <c r="P83" s="462">
        <v>159</v>
      </c>
      <c r="R83" s="467">
        <f t="shared" si="16"/>
        <v>-1</v>
      </c>
      <c r="S83" s="467">
        <f t="shared" si="17"/>
        <v>-1</v>
      </c>
      <c r="U83" s="462">
        <v>96</v>
      </c>
      <c r="V83" s="462">
        <v>94</v>
      </c>
      <c r="X83" s="467">
        <f t="shared" si="18"/>
        <v>-1</v>
      </c>
      <c r="Y83" s="467">
        <f t="shared" si="19"/>
        <v>-1</v>
      </c>
    </row>
    <row r="84" spans="1:25" ht="12.75" customHeight="1">
      <c r="A84" s="462" t="s">
        <v>101</v>
      </c>
      <c r="B84" s="11"/>
      <c r="C84" s="11"/>
      <c r="D84" s="11"/>
      <c r="E84" s="467"/>
      <c r="F84" s="467"/>
      <c r="H84" s="11"/>
      <c r="I84" s="11"/>
      <c r="J84" s="11"/>
      <c r="K84" s="467"/>
      <c r="L84" s="467"/>
      <c r="N84" s="462" t="s">
        <v>101</v>
      </c>
      <c r="O84" s="11">
        <v>163</v>
      </c>
      <c r="P84" s="11">
        <v>105</v>
      </c>
      <c r="Q84" s="11"/>
      <c r="R84" s="467">
        <f t="shared" si="16"/>
        <v>-1</v>
      </c>
      <c r="S84" s="467">
        <f t="shared" si="17"/>
        <v>-1</v>
      </c>
      <c r="U84" s="11">
        <v>105</v>
      </c>
      <c r="V84" s="11">
        <v>90</v>
      </c>
      <c r="W84" s="11"/>
      <c r="X84" s="467">
        <f t="shared" si="18"/>
        <v>-1</v>
      </c>
      <c r="Y84" s="467">
        <f t="shared" si="19"/>
        <v>-1</v>
      </c>
    </row>
    <row r="85" spans="1:25" ht="12.75" customHeight="1">
      <c r="A85" s="462" t="s">
        <v>102</v>
      </c>
      <c r="B85" s="11"/>
      <c r="C85" s="11"/>
      <c r="D85" s="11"/>
      <c r="E85" s="467"/>
      <c r="F85" s="467"/>
      <c r="H85" s="11"/>
      <c r="I85" s="11"/>
      <c r="J85" s="11"/>
      <c r="K85" s="467"/>
      <c r="L85" s="467"/>
      <c r="N85" s="462" t="s">
        <v>102</v>
      </c>
      <c r="O85" s="11">
        <v>206</v>
      </c>
      <c r="P85" s="11">
        <v>159</v>
      </c>
      <c r="Q85" s="11"/>
      <c r="R85" s="467">
        <f t="shared" si="16"/>
        <v>-1</v>
      </c>
      <c r="S85" s="467">
        <f t="shared" si="17"/>
        <v>-1</v>
      </c>
      <c r="U85" s="11">
        <v>136</v>
      </c>
      <c r="V85" s="11">
        <v>104</v>
      </c>
      <c r="W85" s="11"/>
      <c r="X85" s="467">
        <f t="shared" si="18"/>
        <v>-1</v>
      </c>
      <c r="Y85" s="467">
        <f t="shared" si="19"/>
        <v>-1</v>
      </c>
    </row>
    <row r="86" spans="1:25" ht="12.75" customHeight="1">
      <c r="A86" s="462" t="s">
        <v>103</v>
      </c>
      <c r="B86" s="11"/>
      <c r="C86" s="11"/>
      <c r="D86" s="11"/>
      <c r="E86" s="467"/>
      <c r="F86" s="467"/>
      <c r="H86" s="11"/>
      <c r="I86" s="11"/>
      <c r="J86" s="11"/>
      <c r="K86" s="467"/>
      <c r="L86" s="467"/>
      <c r="N86" s="462" t="s">
        <v>103</v>
      </c>
      <c r="O86" s="11">
        <v>198</v>
      </c>
      <c r="P86" s="11">
        <v>184</v>
      </c>
      <c r="Q86" s="11"/>
      <c r="R86" s="467">
        <f t="shared" si="16"/>
        <v>-1</v>
      </c>
      <c r="S86" s="467">
        <f t="shared" si="17"/>
        <v>-1</v>
      </c>
      <c r="U86" s="11">
        <v>153</v>
      </c>
      <c r="V86" s="11">
        <v>126</v>
      </c>
      <c r="W86" s="11"/>
      <c r="X86" s="467">
        <f t="shared" si="18"/>
        <v>-1</v>
      </c>
      <c r="Y86" s="467">
        <f t="shared" si="19"/>
        <v>-1</v>
      </c>
    </row>
    <row r="87" spans="1:25" ht="12.75" customHeight="1">
      <c r="A87" s="462" t="s">
        <v>104</v>
      </c>
      <c r="B87" s="11"/>
      <c r="C87" s="11"/>
      <c r="D87" s="11"/>
      <c r="E87" s="467"/>
      <c r="F87" s="467"/>
      <c r="H87" s="11"/>
      <c r="I87" s="11"/>
      <c r="J87" s="11"/>
      <c r="K87" s="467"/>
      <c r="L87" s="467"/>
      <c r="N87" s="462" t="s">
        <v>104</v>
      </c>
      <c r="O87" s="11">
        <v>200</v>
      </c>
      <c r="P87" s="11">
        <v>189</v>
      </c>
      <c r="Q87" s="11"/>
      <c r="R87" s="467">
        <f t="shared" si="16"/>
        <v>-1</v>
      </c>
      <c r="S87" s="467">
        <f t="shared" si="17"/>
        <v>-1</v>
      </c>
      <c r="U87" s="11">
        <v>168</v>
      </c>
      <c r="V87" s="11">
        <v>184</v>
      </c>
      <c r="W87" s="11"/>
      <c r="X87" s="467">
        <f t="shared" si="18"/>
        <v>-1</v>
      </c>
      <c r="Y87" s="467">
        <f t="shared" si="19"/>
        <v>-1</v>
      </c>
    </row>
    <row r="88" spans="1:25" ht="12.75" customHeight="1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16"/>
        <v>-1</v>
      </c>
      <c r="S88" s="467">
        <f t="shared" si="17"/>
        <v>-1</v>
      </c>
      <c r="U88" s="11">
        <v>150</v>
      </c>
      <c r="V88" s="11">
        <v>180</v>
      </c>
      <c r="W88" s="11"/>
      <c r="X88" s="467">
        <f t="shared" si="18"/>
        <v>-1</v>
      </c>
      <c r="Y88" s="467">
        <f t="shared" si="19"/>
        <v>-1</v>
      </c>
    </row>
    <row r="89" spans="1:25" ht="12.75" customHeight="1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16"/>
        <v>-1</v>
      </c>
      <c r="S89" s="467">
        <f t="shared" si="17"/>
        <v>-1</v>
      </c>
      <c r="U89" s="11">
        <v>134</v>
      </c>
      <c r="V89" s="11">
        <v>153</v>
      </c>
      <c r="W89" s="11"/>
      <c r="X89" s="467">
        <f t="shared" si="18"/>
        <v>-1</v>
      </c>
      <c r="Y89" s="467">
        <f t="shared" si="19"/>
        <v>-1</v>
      </c>
    </row>
    <row r="90" spans="1:25" ht="12.75" customHeight="1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16"/>
        <v>-1</v>
      </c>
      <c r="S90" s="467">
        <f t="shared" si="17"/>
        <v>-1</v>
      </c>
      <c r="U90" s="11">
        <v>134</v>
      </c>
      <c r="V90" s="11">
        <v>158</v>
      </c>
      <c r="W90" s="11"/>
      <c r="X90" s="467">
        <f t="shared" si="18"/>
        <v>-1</v>
      </c>
      <c r="Y90" s="467">
        <f t="shared" si="19"/>
        <v>-1</v>
      </c>
    </row>
    <row r="91" spans="1:25" ht="12.75" customHeight="1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16"/>
        <v>-1</v>
      </c>
      <c r="S91" s="467">
        <f t="shared" si="17"/>
        <v>-1</v>
      </c>
      <c r="U91" s="11">
        <v>72</v>
      </c>
      <c r="V91" s="11">
        <v>135</v>
      </c>
      <c r="W91" s="11"/>
      <c r="X91" s="467">
        <f t="shared" si="18"/>
        <v>-1</v>
      </c>
      <c r="Y91" s="467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16"/>
        <v>-1</v>
      </c>
      <c r="S92" s="467">
        <f t="shared" si="17"/>
        <v>-1</v>
      </c>
      <c r="T92"/>
      <c r="U92" s="11">
        <v>94</v>
      </c>
      <c r="V92" s="11">
        <v>108</v>
      </c>
      <c r="W92" s="11"/>
      <c r="X92" s="451">
        <f t="shared" si="18"/>
        <v>-1</v>
      </c>
      <c r="Y92" s="451">
        <f t="shared" si="19"/>
        <v>-1</v>
      </c>
    </row>
    <row r="93" ht="12.75" customHeight="1"/>
    <row r="94" spans="1:25" ht="12.75" customHeight="1">
      <c r="A94" s="462" t="s">
        <v>110</v>
      </c>
      <c r="B94" s="462">
        <f>SUM(B81:B92)</f>
        <v>118</v>
      </c>
      <c r="C94" s="462">
        <f>SUM(C81:C92)</f>
        <v>109</v>
      </c>
      <c r="D94" s="462">
        <f>SUM(D81:D92)</f>
        <v>99</v>
      </c>
      <c r="E94" s="467">
        <f>(+D94-B94)/B94</f>
        <v>-0.16101694915254236</v>
      </c>
      <c r="F94" s="467">
        <f>(+D94-C94)/C94</f>
        <v>-0.09174311926605505</v>
      </c>
      <c r="H94" s="462">
        <f>SUM(H81:H92)</f>
        <v>46</v>
      </c>
      <c r="I94" s="462">
        <f>SUM(I81:I92)</f>
        <v>72</v>
      </c>
      <c r="J94" s="462">
        <f>SUM(J81:J92)</f>
        <v>83</v>
      </c>
      <c r="K94" s="467">
        <f>(+J94-H94)/H94</f>
        <v>0.8043478260869565</v>
      </c>
      <c r="L94" s="467">
        <f>(+J94-I94)/I94</f>
        <v>0.1527777777777778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99</v>
      </c>
      <c r="R94" s="467">
        <f>(+Q94-O94)/O94</f>
        <v>-0.9423076923076923</v>
      </c>
      <c r="S94" s="467">
        <f>(+Q94-P94)/P94</f>
        <v>-0.939076923076923</v>
      </c>
      <c r="U94" s="462">
        <f>SUM(U81:U92)</f>
        <v>1341</v>
      </c>
      <c r="V94" s="462">
        <f>SUM(V81:V92)</f>
        <v>1476</v>
      </c>
      <c r="W94" s="462">
        <f>SUM(W81:W92)</f>
        <v>83</v>
      </c>
      <c r="X94" s="467">
        <f>(+W94-U94)/U94</f>
        <v>-0.9381058911260254</v>
      </c>
      <c r="Y94" s="467">
        <f>(+W94-V94)/V94</f>
        <v>-0.9437669376693767</v>
      </c>
    </row>
    <row r="95" ht="12.75" customHeight="1"/>
    <row r="96" spans="7:20" ht="12.75" customHeight="1">
      <c r="G96" s="465" t="s">
        <v>114</v>
      </c>
      <c r="T96" s="465" t="s">
        <v>114</v>
      </c>
    </row>
    <row r="97" spans="7:20" ht="12.75" customHeight="1">
      <c r="G97" s="465" t="s">
        <v>3</v>
      </c>
      <c r="T97" s="465" t="s">
        <v>3</v>
      </c>
    </row>
    <row r="98" spans="7:20" ht="12.75" customHeight="1">
      <c r="G98" s="465"/>
      <c r="T98" s="465"/>
    </row>
    <row r="99" spans="2:25" ht="12.75" customHeight="1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>
      <c r="A100" s="462" t="s">
        <v>98</v>
      </c>
      <c r="B100" s="462">
        <v>127</v>
      </c>
      <c r="C100" s="462">
        <v>140</v>
      </c>
      <c r="D100" s="462">
        <v>134</v>
      </c>
      <c r="E100" s="467">
        <f>(+D100-B100)/B100</f>
        <v>0.05511811023622047</v>
      </c>
      <c r="F100" s="467">
        <f>(+D100-C100)/C100</f>
        <v>-0.04285714285714286</v>
      </c>
      <c r="H100" s="462">
        <v>78</v>
      </c>
      <c r="I100" s="462">
        <v>97</v>
      </c>
      <c r="J100" s="462">
        <v>97</v>
      </c>
      <c r="K100" s="467">
        <f>(+J100-H100)/H100</f>
        <v>0.24358974358974358</v>
      </c>
      <c r="L100" s="467">
        <f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0.05511811023622047</v>
      </c>
      <c r="S100" s="467">
        <f>(+Q100-P100)/P100</f>
        <v>-0.04285714285714286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>
      <c r="A101" s="462" t="s">
        <v>99</v>
      </c>
      <c r="E101" s="467"/>
      <c r="F101" s="467"/>
      <c r="K101" s="467"/>
      <c r="L101" s="467"/>
      <c r="N101" s="462" t="s">
        <v>99</v>
      </c>
      <c r="O101" s="462">
        <v>131</v>
      </c>
      <c r="P101" s="462">
        <v>178</v>
      </c>
      <c r="R101" s="467">
        <f aca="true" t="shared" si="20" ref="R101:R111">(+Q101-O101)/O101</f>
        <v>-1</v>
      </c>
      <c r="S101" s="467">
        <f aca="true" t="shared" si="21" ref="S101:S111">(+Q101-P101)/P101</f>
        <v>-1</v>
      </c>
      <c r="U101" s="462">
        <v>80</v>
      </c>
      <c r="V101" s="462">
        <v>99</v>
      </c>
      <c r="X101" s="467">
        <f aca="true" t="shared" si="22" ref="X101:X111">(+W101-U101)/U101</f>
        <v>-1</v>
      </c>
      <c r="Y101" s="467">
        <f aca="true" t="shared" si="23" ref="Y101:Y111">(+W101-V101)/V101</f>
        <v>-1</v>
      </c>
    </row>
    <row r="102" spans="1:25" ht="12.75" customHeight="1">
      <c r="A102" s="462" t="s">
        <v>100</v>
      </c>
      <c r="E102" s="467"/>
      <c r="F102" s="467"/>
      <c r="K102" s="467"/>
      <c r="L102" s="467"/>
      <c r="N102" s="462" t="s">
        <v>100</v>
      </c>
      <c r="O102" s="462">
        <v>215</v>
      </c>
      <c r="P102" s="462">
        <v>213</v>
      </c>
      <c r="R102" s="467">
        <f t="shared" si="20"/>
        <v>-1</v>
      </c>
      <c r="S102" s="467">
        <f t="shared" si="21"/>
        <v>-1</v>
      </c>
      <c r="U102" s="462">
        <v>129</v>
      </c>
      <c r="V102" s="462">
        <v>136</v>
      </c>
      <c r="X102" s="467">
        <f t="shared" si="22"/>
        <v>-1</v>
      </c>
      <c r="Y102" s="467">
        <f t="shared" si="23"/>
        <v>-1</v>
      </c>
    </row>
    <row r="103" spans="1:25" ht="12.75" customHeight="1">
      <c r="A103" s="462" t="s">
        <v>101</v>
      </c>
      <c r="B103" s="11"/>
      <c r="C103" s="11"/>
      <c r="D103" s="11"/>
      <c r="E103" s="467"/>
      <c r="F103" s="467"/>
      <c r="H103" s="11"/>
      <c r="I103" s="11"/>
      <c r="J103" s="11"/>
      <c r="K103" s="467"/>
      <c r="L103" s="467"/>
      <c r="N103" s="462" t="s">
        <v>101</v>
      </c>
      <c r="O103" s="11">
        <v>252</v>
      </c>
      <c r="P103" s="11">
        <v>178</v>
      </c>
      <c r="Q103" s="11"/>
      <c r="R103" s="467">
        <f t="shared" si="20"/>
        <v>-1</v>
      </c>
      <c r="S103" s="467">
        <f t="shared" si="21"/>
        <v>-1</v>
      </c>
      <c r="U103" s="11">
        <v>146</v>
      </c>
      <c r="V103" s="11">
        <v>157</v>
      </c>
      <c r="W103" s="11"/>
      <c r="X103" s="467">
        <f t="shared" si="22"/>
        <v>-1</v>
      </c>
      <c r="Y103" s="467">
        <f t="shared" si="23"/>
        <v>-1</v>
      </c>
    </row>
    <row r="104" spans="1:25" ht="12.75" customHeight="1">
      <c r="A104" s="462" t="s">
        <v>102</v>
      </c>
      <c r="B104" s="11"/>
      <c r="C104" s="11"/>
      <c r="D104" s="11"/>
      <c r="E104" s="467"/>
      <c r="F104" s="467"/>
      <c r="H104" s="11"/>
      <c r="I104" s="11"/>
      <c r="J104" s="11"/>
      <c r="K104" s="467"/>
      <c r="L104" s="467"/>
      <c r="N104" s="462" t="s">
        <v>102</v>
      </c>
      <c r="O104" s="11">
        <v>272</v>
      </c>
      <c r="P104" s="11">
        <v>206</v>
      </c>
      <c r="Q104" s="11"/>
      <c r="R104" s="467">
        <f t="shared" si="20"/>
        <v>-1</v>
      </c>
      <c r="S104" s="467">
        <f t="shared" si="21"/>
        <v>-1</v>
      </c>
      <c r="U104" s="11">
        <v>217</v>
      </c>
      <c r="V104" s="11">
        <v>174</v>
      </c>
      <c r="W104" s="11"/>
      <c r="X104" s="467">
        <f t="shared" si="22"/>
        <v>-1</v>
      </c>
      <c r="Y104" s="467">
        <f t="shared" si="23"/>
        <v>-1</v>
      </c>
    </row>
    <row r="105" spans="1:25" ht="12.75" customHeight="1">
      <c r="A105" s="462" t="s">
        <v>103</v>
      </c>
      <c r="B105" s="11"/>
      <c r="C105" s="11"/>
      <c r="D105" s="11"/>
      <c r="E105" s="467"/>
      <c r="F105" s="467"/>
      <c r="H105" s="11"/>
      <c r="I105" s="11"/>
      <c r="J105" s="11"/>
      <c r="K105" s="467"/>
      <c r="L105" s="467"/>
      <c r="N105" s="462" t="s">
        <v>103</v>
      </c>
      <c r="O105" s="11">
        <v>274</v>
      </c>
      <c r="P105" s="11">
        <v>233</v>
      </c>
      <c r="Q105" s="11"/>
      <c r="R105" s="467">
        <f t="shared" si="20"/>
        <v>-1</v>
      </c>
      <c r="S105" s="467">
        <f t="shared" si="21"/>
        <v>-1</v>
      </c>
      <c r="U105" s="11">
        <v>222</v>
      </c>
      <c r="V105" s="11">
        <v>198</v>
      </c>
      <c r="W105" s="11"/>
      <c r="X105" s="467">
        <f t="shared" si="22"/>
        <v>-1</v>
      </c>
      <c r="Y105" s="467">
        <f t="shared" si="23"/>
        <v>-1</v>
      </c>
    </row>
    <row r="106" spans="1:25" ht="12.75" customHeight="1">
      <c r="A106" s="462" t="s">
        <v>104</v>
      </c>
      <c r="B106" s="11"/>
      <c r="C106" s="11"/>
      <c r="D106" s="11"/>
      <c r="E106" s="467"/>
      <c r="F106" s="467"/>
      <c r="H106" s="11"/>
      <c r="I106" s="11"/>
      <c r="J106" s="11"/>
      <c r="K106" s="467"/>
      <c r="L106" s="467"/>
      <c r="N106" s="462" t="s">
        <v>104</v>
      </c>
      <c r="O106" s="11">
        <v>255</v>
      </c>
      <c r="P106" s="11">
        <v>240</v>
      </c>
      <c r="Q106" s="11"/>
      <c r="R106" s="467">
        <f t="shared" si="20"/>
        <v>-1</v>
      </c>
      <c r="S106" s="467">
        <f t="shared" si="21"/>
        <v>-1</v>
      </c>
      <c r="U106" s="11">
        <v>212</v>
      </c>
      <c r="V106" s="11">
        <v>217</v>
      </c>
      <c r="W106" s="11"/>
      <c r="X106" s="467">
        <f t="shared" si="22"/>
        <v>-1</v>
      </c>
      <c r="Y106" s="467">
        <f t="shared" si="23"/>
        <v>-1</v>
      </c>
    </row>
    <row r="107" spans="1:25" ht="12.75" customHeight="1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20"/>
        <v>-1</v>
      </c>
      <c r="S107" s="467">
        <f t="shared" si="21"/>
        <v>-1</v>
      </c>
      <c r="U107" s="11">
        <v>252</v>
      </c>
      <c r="V107" s="11">
        <v>242</v>
      </c>
      <c r="W107" s="11"/>
      <c r="X107" s="467">
        <f t="shared" si="22"/>
        <v>-1</v>
      </c>
      <c r="Y107" s="467">
        <f t="shared" si="23"/>
        <v>-1</v>
      </c>
    </row>
    <row r="108" spans="1:25" ht="12.75" customHeight="1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20"/>
        <v>-1</v>
      </c>
      <c r="S108" s="467">
        <f t="shared" si="21"/>
        <v>-1</v>
      </c>
      <c r="U108" s="11">
        <v>186</v>
      </c>
      <c r="V108" s="11">
        <v>230</v>
      </c>
      <c r="W108" s="11"/>
      <c r="X108" s="467">
        <f t="shared" si="22"/>
        <v>-1</v>
      </c>
      <c r="Y108" s="467">
        <f t="shared" si="23"/>
        <v>-1</v>
      </c>
    </row>
    <row r="109" spans="1:25" ht="12.75" customHeight="1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20"/>
        <v>-1</v>
      </c>
      <c r="S109" s="467">
        <f t="shared" si="21"/>
        <v>-1</v>
      </c>
      <c r="U109" s="11">
        <v>185</v>
      </c>
      <c r="V109" s="11">
        <v>235</v>
      </c>
      <c r="W109" s="11"/>
      <c r="X109" s="467">
        <f t="shared" si="22"/>
        <v>-1</v>
      </c>
      <c r="Y109" s="467">
        <f t="shared" si="23"/>
        <v>-1</v>
      </c>
    </row>
    <row r="110" spans="1:25" ht="12.75" customHeight="1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20"/>
        <v>-1</v>
      </c>
      <c r="S110" s="467">
        <f t="shared" si="21"/>
        <v>-1</v>
      </c>
      <c r="U110" s="11">
        <v>143</v>
      </c>
      <c r="V110" s="11">
        <v>186</v>
      </c>
      <c r="W110" s="11"/>
      <c r="X110" s="467">
        <f t="shared" si="22"/>
        <v>-1</v>
      </c>
      <c r="Y110" s="467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20"/>
        <v>-1</v>
      </c>
      <c r="S111" s="451">
        <f t="shared" si="21"/>
        <v>-1</v>
      </c>
      <c r="T111"/>
      <c r="U111" s="11">
        <v>161</v>
      </c>
      <c r="V111" s="11">
        <v>173</v>
      </c>
      <c r="W111" s="11"/>
      <c r="X111" s="451">
        <f t="shared" si="22"/>
        <v>-1</v>
      </c>
      <c r="Y111" s="451">
        <f t="shared" si="23"/>
        <v>-1</v>
      </c>
    </row>
    <row r="112" ht="12.75" customHeight="1"/>
    <row r="113" spans="1:25" ht="12.75" customHeight="1">
      <c r="A113" s="462" t="s">
        <v>110</v>
      </c>
      <c r="B113" s="462">
        <f>SUM(B100:B111)</f>
        <v>127</v>
      </c>
      <c r="C113" s="462">
        <f>SUM(C100:C111)</f>
        <v>140</v>
      </c>
      <c r="D113" s="462">
        <f>SUM(D100:D111)</f>
        <v>134</v>
      </c>
      <c r="E113" s="467">
        <f>(+D113-B113)/B113</f>
        <v>0.05511811023622047</v>
      </c>
      <c r="F113" s="467">
        <f>(+D113-C113)/C113</f>
        <v>-0.04285714285714286</v>
      </c>
      <c r="H113" s="462">
        <f>SUM(H100:H112)</f>
        <v>78</v>
      </c>
      <c r="I113" s="462">
        <f>SUM(I100:I112)</f>
        <v>97</v>
      </c>
      <c r="J113" s="462">
        <f>SUM(J100:J112)</f>
        <v>97</v>
      </c>
      <c r="K113" s="467">
        <f>(+J113-H113)/H113</f>
        <v>0.24358974358974358</v>
      </c>
      <c r="L113" s="467">
        <f>(+J113-I113)/I113</f>
        <v>0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134</v>
      </c>
      <c r="R113" s="467">
        <f>(+Q113-O113)/O113</f>
        <v>-0.9438390611902766</v>
      </c>
      <c r="S113" s="467">
        <f>(+Q113-P113)/P113</f>
        <v>-0.9414335664335665</v>
      </c>
      <c r="U113" s="462">
        <f>SUM(U100:U112)</f>
        <v>2011</v>
      </c>
      <c r="V113" s="462">
        <f>SUM(V100:V112)</f>
        <v>2144</v>
      </c>
      <c r="W113" s="462">
        <f>SUM(W100:W112)</f>
        <v>97</v>
      </c>
      <c r="X113" s="467">
        <f>(+W113-U113)/U113</f>
        <v>-0.9517652909000497</v>
      </c>
      <c r="Y113" s="467">
        <f>(+W113-V113)/V113</f>
        <v>-0.9547574626865671</v>
      </c>
    </row>
    <row r="114" ht="12.75" customHeight="1"/>
    <row r="115" spans="7:20" ht="12.75" customHeight="1">
      <c r="G115" s="465" t="s">
        <v>115</v>
      </c>
      <c r="T115" s="465" t="s">
        <v>115</v>
      </c>
    </row>
    <row r="116" spans="1:20" ht="12.75" customHeight="1">
      <c r="A116" s="461">
        <f ca="1">TODAY()</f>
        <v>44355</v>
      </c>
      <c r="G116" s="465" t="s">
        <v>3</v>
      </c>
      <c r="N116" s="461">
        <f ca="1">TODAY()</f>
        <v>44355</v>
      </c>
      <c r="T116" s="465" t="s">
        <v>3</v>
      </c>
    </row>
    <row r="117" ht="12.75" customHeight="1"/>
    <row r="118" spans="2:25" ht="12.75" customHeight="1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>
      <c r="A119" s="462" t="s">
        <v>98</v>
      </c>
      <c r="B119" s="462">
        <v>205</v>
      </c>
      <c r="C119" s="462">
        <v>201</v>
      </c>
      <c r="D119" s="462">
        <v>200</v>
      </c>
      <c r="E119" s="467">
        <f>(+D119-B119)/B119</f>
        <v>-0.024390243902439025</v>
      </c>
      <c r="F119" s="467">
        <f>(+D119-C119)/C119</f>
        <v>-0.004975124378109453</v>
      </c>
      <c r="H119" s="462">
        <v>162</v>
      </c>
      <c r="I119" s="462">
        <v>165</v>
      </c>
      <c r="J119" s="462">
        <v>167</v>
      </c>
      <c r="K119" s="467">
        <f>(+J119-H119)/H119</f>
        <v>0.030864197530864196</v>
      </c>
      <c r="L119" s="467">
        <f>(+J119-I119)/I119</f>
        <v>0.012121212121212121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-0.024390243902439025</v>
      </c>
      <c r="S119" s="467">
        <f>(+Q119-P119)/P119</f>
        <v>-0.004975124378109453</v>
      </c>
      <c r="U119" s="462">
        <v>162</v>
      </c>
      <c r="V119" s="462">
        <v>165</v>
      </c>
      <c r="W119" s="462">
        <v>167</v>
      </c>
      <c r="X119" s="467">
        <f>(+W119-U119)/U119</f>
        <v>0.030864197530864196</v>
      </c>
      <c r="Y119" s="467">
        <f>(+W119-V119)/V119</f>
        <v>0.012121212121212121</v>
      </c>
    </row>
    <row r="120" spans="1:25" ht="12.75" customHeight="1">
      <c r="A120" s="462" t="s">
        <v>99</v>
      </c>
      <c r="E120" s="467"/>
      <c r="F120" s="467"/>
      <c r="K120" s="467"/>
      <c r="L120" s="467"/>
      <c r="N120" s="462" t="s">
        <v>99</v>
      </c>
      <c r="O120" s="462">
        <v>196</v>
      </c>
      <c r="P120" s="462">
        <v>256</v>
      </c>
      <c r="R120" s="467">
        <f aca="true" t="shared" si="24" ref="R120:R130">(+Q120-O120)/O120</f>
        <v>-1</v>
      </c>
      <c r="S120" s="467">
        <f aca="true" t="shared" si="25" ref="S120:S130">(+Q120-P120)/P120</f>
        <v>-1</v>
      </c>
      <c r="U120" s="462">
        <v>159</v>
      </c>
      <c r="V120" s="462">
        <v>133</v>
      </c>
      <c r="X120" s="467">
        <f aca="true" t="shared" si="26" ref="X120:X130">(+W120-U120)/U120</f>
        <v>-1</v>
      </c>
      <c r="Y120" s="467">
        <f aca="true" t="shared" si="27" ref="Y120:Y130">(+W120-V120)/V120</f>
        <v>-1</v>
      </c>
    </row>
    <row r="121" spans="1:25" ht="12.75" customHeight="1">
      <c r="A121" s="462" t="s">
        <v>100</v>
      </c>
      <c r="E121" s="467"/>
      <c r="F121" s="467"/>
      <c r="K121" s="467"/>
      <c r="L121" s="467"/>
      <c r="N121" s="462" t="s">
        <v>100</v>
      </c>
      <c r="O121" s="462">
        <v>279</v>
      </c>
      <c r="P121" s="462">
        <v>320</v>
      </c>
      <c r="R121" s="467">
        <f t="shared" si="24"/>
        <v>-1</v>
      </c>
      <c r="S121" s="467">
        <f t="shared" si="25"/>
        <v>-1</v>
      </c>
      <c r="U121" s="462">
        <v>166</v>
      </c>
      <c r="V121" s="462">
        <v>210</v>
      </c>
      <c r="X121" s="467">
        <f t="shared" si="26"/>
        <v>-1</v>
      </c>
      <c r="Y121" s="467">
        <f t="shared" si="27"/>
        <v>-1</v>
      </c>
    </row>
    <row r="122" spans="1:25" ht="12.75" customHeight="1">
      <c r="A122" s="462" t="s">
        <v>101</v>
      </c>
      <c r="B122" s="11"/>
      <c r="C122" s="11"/>
      <c r="D122" s="11"/>
      <c r="E122" s="467"/>
      <c r="F122" s="467"/>
      <c r="H122" s="11"/>
      <c r="I122" s="11"/>
      <c r="J122" s="11"/>
      <c r="K122" s="467"/>
      <c r="L122" s="467"/>
      <c r="N122" s="462" t="s">
        <v>101</v>
      </c>
      <c r="O122" s="11">
        <v>377</v>
      </c>
      <c r="P122" s="11">
        <v>225</v>
      </c>
      <c r="Q122" s="11"/>
      <c r="R122" s="467">
        <f t="shared" si="24"/>
        <v>-1</v>
      </c>
      <c r="S122" s="467">
        <f t="shared" si="25"/>
        <v>-1</v>
      </c>
      <c r="U122" s="11">
        <v>220</v>
      </c>
      <c r="V122" s="11">
        <v>197</v>
      </c>
      <c r="W122" s="11"/>
      <c r="X122" s="467">
        <f t="shared" si="26"/>
        <v>-1</v>
      </c>
      <c r="Y122" s="467">
        <f t="shared" si="27"/>
        <v>-1</v>
      </c>
    </row>
    <row r="123" spans="1:25" ht="12.75" customHeight="1">
      <c r="A123" s="462" t="s">
        <v>102</v>
      </c>
      <c r="B123" s="11"/>
      <c r="C123" s="11"/>
      <c r="D123" s="11"/>
      <c r="E123" s="467"/>
      <c r="F123" s="467"/>
      <c r="H123" s="11"/>
      <c r="I123" s="11"/>
      <c r="J123" s="11"/>
      <c r="K123" s="467"/>
      <c r="L123" s="467"/>
      <c r="N123" s="462" t="s">
        <v>102</v>
      </c>
      <c r="O123" s="11">
        <v>379</v>
      </c>
      <c r="P123" s="11">
        <v>292</v>
      </c>
      <c r="Q123" s="11"/>
      <c r="R123" s="467">
        <f t="shared" si="24"/>
        <v>-1</v>
      </c>
      <c r="S123" s="467">
        <f t="shared" si="25"/>
        <v>-1</v>
      </c>
      <c r="U123" s="11">
        <v>302</v>
      </c>
      <c r="V123" s="11">
        <v>221</v>
      </c>
      <c r="W123" s="11"/>
      <c r="X123" s="467">
        <f t="shared" si="26"/>
        <v>-1</v>
      </c>
      <c r="Y123" s="467">
        <f t="shared" si="27"/>
        <v>-1</v>
      </c>
    </row>
    <row r="124" spans="1:25" ht="12.75" customHeight="1">
      <c r="A124" s="462" t="s">
        <v>103</v>
      </c>
      <c r="B124" s="11"/>
      <c r="C124" s="11"/>
      <c r="D124" s="11"/>
      <c r="E124" s="467"/>
      <c r="F124" s="467"/>
      <c r="H124" s="11"/>
      <c r="I124" s="11"/>
      <c r="J124" s="11"/>
      <c r="K124" s="467"/>
      <c r="L124" s="467"/>
      <c r="N124" s="462" t="s">
        <v>103</v>
      </c>
      <c r="O124" s="11">
        <v>392</v>
      </c>
      <c r="P124" s="11">
        <v>339</v>
      </c>
      <c r="Q124" s="11"/>
      <c r="R124" s="467">
        <f t="shared" si="24"/>
        <v>-1</v>
      </c>
      <c r="S124" s="467">
        <f t="shared" si="25"/>
        <v>-1</v>
      </c>
      <c r="U124" s="11">
        <v>279</v>
      </c>
      <c r="V124" s="11">
        <v>272</v>
      </c>
      <c r="W124" s="11"/>
      <c r="X124" s="467">
        <f t="shared" si="26"/>
        <v>-1</v>
      </c>
      <c r="Y124" s="467">
        <f t="shared" si="27"/>
        <v>-1</v>
      </c>
    </row>
    <row r="125" spans="1:25" ht="12.75" customHeight="1">
      <c r="A125" s="462" t="s">
        <v>104</v>
      </c>
      <c r="B125" s="11"/>
      <c r="C125" s="11"/>
      <c r="D125" s="11"/>
      <c r="E125" s="467"/>
      <c r="F125" s="467"/>
      <c r="H125" s="11"/>
      <c r="I125" s="11"/>
      <c r="J125" s="11"/>
      <c r="K125" s="467"/>
      <c r="L125" s="467"/>
      <c r="N125" s="462" t="s">
        <v>104</v>
      </c>
      <c r="O125" s="11">
        <v>389</v>
      </c>
      <c r="P125" s="11">
        <v>381</v>
      </c>
      <c r="Q125" s="11"/>
      <c r="R125" s="467">
        <f t="shared" si="24"/>
        <v>-1</v>
      </c>
      <c r="S125" s="467">
        <f t="shared" si="25"/>
        <v>-1</v>
      </c>
      <c r="U125" s="11">
        <v>266</v>
      </c>
      <c r="V125" s="11">
        <v>323</v>
      </c>
      <c r="W125" s="11"/>
      <c r="X125" s="467">
        <f t="shared" si="26"/>
        <v>-1</v>
      </c>
      <c r="Y125" s="467">
        <f t="shared" si="27"/>
        <v>-1</v>
      </c>
    </row>
    <row r="126" spans="1:25" ht="12.75" customHeight="1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24"/>
        <v>-1</v>
      </c>
      <c r="S126" s="467">
        <f t="shared" si="25"/>
        <v>-1</v>
      </c>
      <c r="U126" s="11">
        <v>290</v>
      </c>
      <c r="V126" s="11">
        <v>306</v>
      </c>
      <c r="W126" s="11"/>
      <c r="X126" s="467">
        <f t="shared" si="26"/>
        <v>-1</v>
      </c>
      <c r="Y126" s="467">
        <f t="shared" si="27"/>
        <v>-1</v>
      </c>
    </row>
    <row r="127" spans="1:25" ht="12.75" customHeight="1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24"/>
        <v>-1</v>
      </c>
      <c r="S127" s="467">
        <f t="shared" si="25"/>
        <v>-1</v>
      </c>
      <c r="U127" s="11">
        <v>277</v>
      </c>
      <c r="V127" s="11">
        <v>332</v>
      </c>
      <c r="W127" s="11"/>
      <c r="X127" s="467">
        <f t="shared" si="26"/>
        <v>-1</v>
      </c>
      <c r="Y127" s="467">
        <f t="shared" si="27"/>
        <v>-1</v>
      </c>
    </row>
    <row r="128" spans="1:25" ht="12.75" customHeight="1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24"/>
        <v>-1</v>
      </c>
      <c r="S128" s="467">
        <f t="shared" si="25"/>
        <v>-1</v>
      </c>
      <c r="U128" s="11">
        <v>227</v>
      </c>
      <c r="V128" s="11">
        <v>361</v>
      </c>
      <c r="W128" s="11"/>
      <c r="X128" s="467">
        <f t="shared" si="26"/>
        <v>-1</v>
      </c>
      <c r="Y128" s="467">
        <f t="shared" si="27"/>
        <v>-1</v>
      </c>
    </row>
    <row r="129" spans="1:25" ht="12.75" customHeight="1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24"/>
        <v>-1</v>
      </c>
      <c r="S129" s="467">
        <f t="shared" si="25"/>
        <v>-1</v>
      </c>
      <c r="U129" s="11">
        <v>198</v>
      </c>
      <c r="V129" s="11">
        <v>285</v>
      </c>
      <c r="W129" s="11"/>
      <c r="X129" s="467">
        <f t="shared" si="26"/>
        <v>-1</v>
      </c>
      <c r="Y129" s="467">
        <f t="shared" si="27"/>
        <v>-1</v>
      </c>
    </row>
    <row r="130" spans="1:25" ht="12.75" customHeight="1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24"/>
        <v>-1</v>
      </c>
      <c r="S130" s="451">
        <f t="shared" si="25"/>
        <v>-1</v>
      </c>
      <c r="T130"/>
      <c r="U130" s="11">
        <v>216</v>
      </c>
      <c r="V130" s="11">
        <v>247</v>
      </c>
      <c r="W130" s="11"/>
      <c r="X130" s="451">
        <f t="shared" si="26"/>
        <v>-1</v>
      </c>
      <c r="Y130" s="451">
        <f t="shared" si="27"/>
        <v>-1</v>
      </c>
    </row>
    <row r="131" ht="12.75" customHeight="1"/>
    <row r="132" spans="1:25" ht="12.75" customHeight="1">
      <c r="A132" s="462" t="s">
        <v>110</v>
      </c>
      <c r="B132" s="462">
        <f>SUM(B119:B130)</f>
        <v>205</v>
      </c>
      <c r="C132" s="462">
        <f>SUM(C119:C130)</f>
        <v>201</v>
      </c>
      <c r="D132" s="462">
        <f>SUM(D119:D130)</f>
        <v>200</v>
      </c>
      <c r="E132" s="467">
        <f>(+D132-B132)/B132</f>
        <v>-0.024390243902439025</v>
      </c>
      <c r="F132" s="467">
        <f>(+D132-C132)/C132</f>
        <v>-0.004975124378109453</v>
      </c>
      <c r="H132" s="462">
        <f>SUM(H119:H131)</f>
        <v>162</v>
      </c>
      <c r="I132" s="462">
        <f>SUM(I119:I131)</f>
        <v>165</v>
      </c>
      <c r="J132" s="462">
        <f>SUM(J119:J131)</f>
        <v>167</v>
      </c>
      <c r="K132" s="467">
        <f>(+J132-H132)/H132</f>
        <v>0.030864197530864196</v>
      </c>
      <c r="L132" s="467">
        <f>(+J132-I132)/I132</f>
        <v>0.012121212121212121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200</v>
      </c>
      <c r="R132" s="467">
        <f>(+Q132-O132)/O132</f>
        <v>-0.9437886453063519</v>
      </c>
      <c r="S132" s="467">
        <f>(+Q132-P132)/P132</f>
        <v>-0.9427590154550658</v>
      </c>
      <c r="U132" s="462">
        <f>SUM(U119:U131)</f>
        <v>2762</v>
      </c>
      <c r="V132" s="462">
        <f>SUM(V119:V131)</f>
        <v>3052</v>
      </c>
      <c r="W132" s="462">
        <f>SUM(W119:W131)</f>
        <v>167</v>
      </c>
      <c r="X132" s="467">
        <f>(+W132-U132)/U132</f>
        <v>-0.939536567704562</v>
      </c>
      <c r="Y132" s="467">
        <f>(+W132-V132)/V132</f>
        <v>-0.9452817824377457</v>
      </c>
    </row>
    <row r="133" spans="5:25" ht="12.75" customHeight="1">
      <c r="E133" s="467"/>
      <c r="F133" s="467"/>
      <c r="K133" s="467"/>
      <c r="L133" s="467"/>
      <c r="R133" s="467"/>
      <c r="S133" s="467"/>
      <c r="X133" s="467"/>
      <c r="Y133" s="467"/>
    </row>
    <row r="134" spans="6:20" ht="12.75" customHeight="1">
      <c r="F134" s="468" t="s">
        <v>116</v>
      </c>
      <c r="G134" s="468"/>
      <c r="S134" s="468" t="s">
        <v>116</v>
      </c>
      <c r="T134" s="468"/>
    </row>
    <row r="135" spans="7:20" ht="12.75" customHeight="1">
      <c r="G135" s="465" t="s">
        <v>3</v>
      </c>
      <c r="T135" s="465" t="s">
        <v>3</v>
      </c>
    </row>
    <row r="136" ht="12.75" customHeight="1"/>
    <row r="137" spans="2:25" ht="12.75" customHeight="1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>
      <c r="A138" s="462" t="s">
        <v>98</v>
      </c>
      <c r="B138" s="462">
        <v>185</v>
      </c>
      <c r="C138" s="462">
        <v>187</v>
      </c>
      <c r="D138" s="462">
        <v>144</v>
      </c>
      <c r="E138" s="467">
        <f>(+D138-B138)/B138</f>
        <v>-0.22162162162162163</v>
      </c>
      <c r="F138" s="467">
        <f>(+D138-C138)/C138</f>
        <v>-0.22994652406417113</v>
      </c>
      <c r="H138" s="462">
        <v>109</v>
      </c>
      <c r="I138" s="462">
        <v>117</v>
      </c>
      <c r="J138" s="462">
        <v>133</v>
      </c>
      <c r="K138" s="467">
        <f>(+J138-H138)/H138</f>
        <v>0.22018348623853212</v>
      </c>
      <c r="L138" s="467">
        <f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>
      <c r="A139" s="462" t="s">
        <v>99</v>
      </c>
      <c r="E139" s="467"/>
      <c r="F139" s="467"/>
      <c r="K139" s="467"/>
      <c r="L139" s="467"/>
      <c r="N139" s="462" t="s">
        <v>99</v>
      </c>
      <c r="O139" s="462">
        <v>174</v>
      </c>
      <c r="P139" s="462">
        <v>193</v>
      </c>
      <c r="R139" s="467">
        <f aca="true" t="shared" si="28" ref="R139:R149">(+Q139-O139)/O139</f>
        <v>-1</v>
      </c>
      <c r="S139" s="467">
        <f aca="true" t="shared" si="29" ref="S139:S149">(+Q139-P139)/P139</f>
        <v>-1</v>
      </c>
      <c r="U139" s="462">
        <v>122</v>
      </c>
      <c r="V139" s="462">
        <v>133</v>
      </c>
      <c r="X139" s="467">
        <f aca="true" t="shared" si="30" ref="X139:X149">(+W139-U139)/U139</f>
        <v>-1</v>
      </c>
      <c r="Y139" s="467">
        <f aca="true" t="shared" si="31" ref="Y139:Y149">(+W139-V139)/V139</f>
        <v>-1</v>
      </c>
    </row>
    <row r="140" spans="1:25" ht="12.75" customHeight="1">
      <c r="A140" s="462" t="s">
        <v>100</v>
      </c>
      <c r="E140" s="467"/>
      <c r="F140" s="467"/>
      <c r="K140" s="467"/>
      <c r="L140" s="467"/>
      <c r="N140" s="462" t="s">
        <v>100</v>
      </c>
      <c r="O140" s="462">
        <v>278</v>
      </c>
      <c r="P140" s="462">
        <v>266</v>
      </c>
      <c r="R140" s="467">
        <f t="shared" si="28"/>
        <v>-1</v>
      </c>
      <c r="S140" s="467">
        <f t="shared" si="29"/>
        <v>-1</v>
      </c>
      <c r="U140" s="462">
        <v>180</v>
      </c>
      <c r="V140" s="462">
        <v>177</v>
      </c>
      <c r="X140" s="467">
        <f t="shared" si="30"/>
        <v>-1</v>
      </c>
      <c r="Y140" s="467">
        <f t="shared" si="31"/>
        <v>-1</v>
      </c>
    </row>
    <row r="141" spans="1:25" ht="12.75" customHeight="1">
      <c r="A141" s="462" t="s">
        <v>101</v>
      </c>
      <c r="B141" s="11"/>
      <c r="C141" s="11"/>
      <c r="D141" s="11"/>
      <c r="E141" s="467"/>
      <c r="F141" s="467"/>
      <c r="H141" s="11"/>
      <c r="I141" s="11"/>
      <c r="J141" s="11"/>
      <c r="K141" s="467"/>
      <c r="L141" s="467"/>
      <c r="N141" s="462" t="s">
        <v>101</v>
      </c>
      <c r="O141" s="11">
        <v>312</v>
      </c>
      <c r="P141" s="11">
        <v>212</v>
      </c>
      <c r="Q141" s="11"/>
      <c r="R141" s="467">
        <f t="shared" si="28"/>
        <v>-1</v>
      </c>
      <c r="S141" s="467">
        <f t="shared" si="29"/>
        <v>-1</v>
      </c>
      <c r="U141" s="11">
        <v>193</v>
      </c>
      <c r="V141" s="11">
        <v>179</v>
      </c>
      <c r="W141" s="11"/>
      <c r="X141" s="467">
        <f t="shared" si="30"/>
        <v>-1</v>
      </c>
      <c r="Y141" s="467">
        <f t="shared" si="31"/>
        <v>-1</v>
      </c>
    </row>
    <row r="142" spans="1:25" ht="12.75" customHeight="1">
      <c r="A142" s="462" t="s">
        <v>102</v>
      </c>
      <c r="B142" s="11"/>
      <c r="C142" s="11"/>
      <c r="D142" s="11"/>
      <c r="E142" s="467"/>
      <c r="F142" s="467"/>
      <c r="H142" s="11"/>
      <c r="I142" s="11"/>
      <c r="J142" s="11"/>
      <c r="K142" s="467"/>
      <c r="L142" s="467"/>
      <c r="N142" s="462" t="s">
        <v>102</v>
      </c>
      <c r="O142" s="11">
        <v>315</v>
      </c>
      <c r="P142" s="11">
        <v>233</v>
      </c>
      <c r="Q142" s="11"/>
      <c r="R142" s="467">
        <f t="shared" si="28"/>
        <v>-1</v>
      </c>
      <c r="S142" s="467">
        <f t="shared" si="29"/>
        <v>-1</v>
      </c>
      <c r="U142" s="11">
        <v>264</v>
      </c>
      <c r="V142" s="11">
        <v>170</v>
      </c>
      <c r="W142" s="11"/>
      <c r="X142" s="467">
        <f t="shared" si="30"/>
        <v>-1</v>
      </c>
      <c r="Y142" s="467">
        <f t="shared" si="31"/>
        <v>-1</v>
      </c>
    </row>
    <row r="143" spans="1:25" ht="12.75" customHeight="1">
      <c r="A143" s="462" t="s">
        <v>103</v>
      </c>
      <c r="B143" s="11"/>
      <c r="C143" s="11"/>
      <c r="D143" s="11"/>
      <c r="E143" s="467"/>
      <c r="F143" s="467"/>
      <c r="H143" s="11"/>
      <c r="I143" s="11"/>
      <c r="J143" s="11"/>
      <c r="K143" s="467"/>
      <c r="L143" s="467"/>
      <c r="N143" s="462" t="s">
        <v>103</v>
      </c>
      <c r="O143" s="11">
        <v>302</v>
      </c>
      <c r="P143" s="11">
        <v>300</v>
      </c>
      <c r="Q143" s="11"/>
      <c r="R143" s="467">
        <f t="shared" si="28"/>
        <v>-1</v>
      </c>
      <c r="S143" s="467">
        <f t="shared" si="29"/>
        <v>-1</v>
      </c>
      <c r="U143" s="11">
        <v>228</v>
      </c>
      <c r="V143" s="11">
        <v>227</v>
      </c>
      <c r="W143" s="11"/>
      <c r="X143" s="467">
        <f t="shared" si="30"/>
        <v>-1</v>
      </c>
      <c r="Y143" s="467">
        <f t="shared" si="31"/>
        <v>-1</v>
      </c>
    </row>
    <row r="144" spans="1:25" ht="12.75" customHeight="1">
      <c r="A144" s="462" t="s">
        <v>104</v>
      </c>
      <c r="B144" s="11"/>
      <c r="C144" s="11"/>
      <c r="D144" s="11"/>
      <c r="E144" s="467"/>
      <c r="F144" s="467"/>
      <c r="H144" s="11"/>
      <c r="I144" s="11"/>
      <c r="J144" s="11"/>
      <c r="K144" s="467"/>
      <c r="L144" s="467"/>
      <c r="N144" s="462" t="s">
        <v>104</v>
      </c>
      <c r="O144" s="11">
        <v>360</v>
      </c>
      <c r="P144" s="11">
        <v>290</v>
      </c>
      <c r="Q144" s="11"/>
      <c r="R144" s="467">
        <f t="shared" si="28"/>
        <v>-1</v>
      </c>
      <c r="S144" s="467">
        <f t="shared" si="29"/>
        <v>-1</v>
      </c>
      <c r="U144" s="11">
        <v>242</v>
      </c>
      <c r="V144" s="11">
        <v>292</v>
      </c>
      <c r="W144" s="11"/>
      <c r="X144" s="467">
        <f t="shared" si="30"/>
        <v>-1</v>
      </c>
      <c r="Y144" s="467">
        <f t="shared" si="31"/>
        <v>-1</v>
      </c>
    </row>
    <row r="145" spans="1:25" ht="12.75" customHeight="1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28"/>
        <v>-1</v>
      </c>
      <c r="S145" s="467">
        <f t="shared" si="29"/>
        <v>-1</v>
      </c>
      <c r="U145" s="11">
        <v>276</v>
      </c>
      <c r="V145" s="11">
        <v>271</v>
      </c>
      <c r="W145" s="11"/>
      <c r="X145" s="467">
        <f t="shared" si="30"/>
        <v>-1</v>
      </c>
      <c r="Y145" s="467">
        <f t="shared" si="31"/>
        <v>-1</v>
      </c>
    </row>
    <row r="146" spans="1:25" ht="12.75" customHeight="1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28"/>
        <v>-1</v>
      </c>
      <c r="S146" s="467">
        <f t="shared" si="29"/>
        <v>-1</v>
      </c>
      <c r="U146" s="11">
        <v>226</v>
      </c>
      <c r="V146" s="11">
        <v>231</v>
      </c>
      <c r="W146" s="11"/>
      <c r="X146" s="467">
        <f t="shared" si="30"/>
        <v>-1</v>
      </c>
      <c r="Y146" s="467">
        <f t="shared" si="31"/>
        <v>-1</v>
      </c>
    </row>
    <row r="147" spans="1:25" ht="12.75" customHeight="1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28"/>
        <v>-1</v>
      </c>
      <c r="S147" s="467">
        <f t="shared" si="29"/>
        <v>-1</v>
      </c>
      <c r="U147" s="11">
        <v>201</v>
      </c>
      <c r="V147" s="11">
        <v>240</v>
      </c>
      <c r="W147" s="11"/>
      <c r="X147" s="467">
        <f t="shared" si="30"/>
        <v>-1</v>
      </c>
      <c r="Y147" s="467">
        <f t="shared" si="31"/>
        <v>-1</v>
      </c>
    </row>
    <row r="148" spans="1:25" ht="12.75" customHeight="1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28"/>
        <v>-1</v>
      </c>
      <c r="S148" s="467">
        <f t="shared" si="29"/>
        <v>-1</v>
      </c>
      <c r="U148" s="11">
        <v>180</v>
      </c>
      <c r="V148" s="11">
        <v>220</v>
      </c>
      <c r="W148" s="11"/>
      <c r="X148" s="467">
        <f t="shared" si="30"/>
        <v>-1</v>
      </c>
      <c r="Y148" s="467">
        <f t="shared" si="31"/>
        <v>-1</v>
      </c>
    </row>
    <row r="149" spans="1:25" ht="12.75" customHeight="1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28"/>
        <v>-1</v>
      </c>
      <c r="S149" s="451">
        <f t="shared" si="29"/>
        <v>-1</v>
      </c>
      <c r="T149"/>
      <c r="U149" s="11">
        <v>159</v>
      </c>
      <c r="V149" s="11">
        <v>214</v>
      </c>
      <c r="W149" s="11"/>
      <c r="X149" s="451">
        <f t="shared" si="30"/>
        <v>-1</v>
      </c>
      <c r="Y149" s="451">
        <f t="shared" si="31"/>
        <v>-1</v>
      </c>
    </row>
    <row r="150" ht="12.75" customHeight="1"/>
    <row r="151" spans="1:25" ht="12.75" customHeight="1">
      <c r="A151" s="462" t="s">
        <v>110</v>
      </c>
      <c r="B151" s="462">
        <f>SUM(B138:B149)</f>
        <v>185</v>
      </c>
      <c r="C151" s="462">
        <f>SUM(C138:C149)</f>
        <v>187</v>
      </c>
      <c r="D151" s="462">
        <f>SUM(D138:D149)</f>
        <v>144</v>
      </c>
      <c r="E151" s="467">
        <f>(+D151-B151)/B151</f>
        <v>-0.22162162162162163</v>
      </c>
      <c r="F151" s="467">
        <f>(+D151-C151)/C151</f>
        <v>-0.22994652406417113</v>
      </c>
      <c r="H151" s="462">
        <f>SUM(H138:H149)</f>
        <v>109</v>
      </c>
      <c r="I151" s="462">
        <f>SUM(I138:I149)</f>
        <v>117</v>
      </c>
      <c r="J151" s="462">
        <f>SUM(J138:J149)</f>
        <v>133</v>
      </c>
      <c r="K151" s="467">
        <f>(+J151-H151)/H151</f>
        <v>0.22018348623853212</v>
      </c>
      <c r="L151" s="467">
        <f>(+J151-I151)/I151</f>
        <v>0.13675213675213677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144</v>
      </c>
      <c r="R151" s="467">
        <f>(+Q151-O151)/O151</f>
        <v>-0.9529872673849168</v>
      </c>
      <c r="S151" s="467">
        <f>(+Q151-P151)/P151</f>
        <v>-0.949349278930707</v>
      </c>
      <c r="U151" s="462">
        <f>SUM(U138:U149)</f>
        <v>2380</v>
      </c>
      <c r="V151" s="462">
        <f>SUM(V138:V149)</f>
        <v>2471</v>
      </c>
      <c r="W151" s="462">
        <f>SUM(W138:W149)</f>
        <v>133</v>
      </c>
      <c r="X151" s="467">
        <f>(+W151-U151)/U151</f>
        <v>-0.9441176470588235</v>
      </c>
      <c r="Y151" s="467">
        <f>(+W151-V151)/V151</f>
        <v>-0.9461756373937678</v>
      </c>
    </row>
    <row r="152" ht="12.75" customHeight="1"/>
    <row r="153" ht="12.75" customHeight="1"/>
    <row r="154" ht="12.75" customHeight="1"/>
    <row r="155" spans="1:20" ht="12.75" customHeight="1">
      <c r="A155" s="461">
        <f ca="1">TODAY()</f>
        <v>44355</v>
      </c>
      <c r="F155" s="468" t="s">
        <v>117</v>
      </c>
      <c r="G155" s="468"/>
      <c r="N155" s="461">
        <f ca="1">TODAY()</f>
        <v>44355</v>
      </c>
      <c r="S155" s="468" t="s">
        <v>117</v>
      </c>
      <c r="T155" s="468"/>
    </row>
    <row r="156" spans="7:20" ht="12.75" customHeight="1">
      <c r="G156" s="465" t="s">
        <v>3</v>
      </c>
      <c r="T156" s="465" t="s">
        <v>3</v>
      </c>
    </row>
    <row r="157" ht="12.75" customHeight="1"/>
    <row r="158" spans="2:25" ht="12.75" customHeight="1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>
      <c r="A159" s="462" t="s">
        <v>98</v>
      </c>
      <c r="B159" s="462">
        <v>159</v>
      </c>
      <c r="C159" s="462">
        <v>152</v>
      </c>
      <c r="D159" s="462">
        <v>133</v>
      </c>
      <c r="E159" s="467">
        <f>(+D159-B159)/B159</f>
        <v>-0.16352201257861634</v>
      </c>
      <c r="F159" s="467">
        <f>(+D159-C159)/C159</f>
        <v>-0.125</v>
      </c>
      <c r="H159" s="462">
        <v>80</v>
      </c>
      <c r="I159" s="462">
        <v>88</v>
      </c>
      <c r="J159" s="462">
        <v>101</v>
      </c>
      <c r="K159" s="467">
        <f>(+J159-H159)/H159</f>
        <v>0.2625</v>
      </c>
      <c r="L159" s="467">
        <f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</v>
      </c>
      <c r="Y159" s="467">
        <f>(+W159-V159)/V159</f>
        <v>0.14772727272727273</v>
      </c>
    </row>
    <row r="160" spans="1:25" ht="12.75" customHeight="1">
      <c r="A160" s="462" t="s">
        <v>99</v>
      </c>
      <c r="E160" s="467"/>
      <c r="F160" s="467"/>
      <c r="K160" s="467"/>
      <c r="L160" s="467"/>
      <c r="N160" s="462" t="s">
        <v>99</v>
      </c>
      <c r="O160" s="462">
        <v>158</v>
      </c>
      <c r="P160" s="462">
        <v>189</v>
      </c>
      <c r="R160" s="467">
        <f aca="true" t="shared" si="32" ref="R160:R170">(+Q160-O160)/O160</f>
        <v>-1</v>
      </c>
      <c r="S160" s="467">
        <f aca="true" t="shared" si="33" ref="S160:S170">(+Q160-P160)/P160</f>
        <v>-1</v>
      </c>
      <c r="U160" s="462">
        <v>99</v>
      </c>
      <c r="V160" s="462">
        <v>99</v>
      </c>
      <c r="X160" s="467">
        <f aca="true" t="shared" si="34" ref="X160:X170">(+W160-U160)/U160</f>
        <v>-1</v>
      </c>
      <c r="Y160" s="467">
        <f aca="true" t="shared" si="35" ref="Y160:Y170">(+W160-V160)/V160</f>
        <v>-1</v>
      </c>
    </row>
    <row r="161" spans="1:25" ht="12.75" customHeight="1">
      <c r="A161" s="462" t="s">
        <v>100</v>
      </c>
      <c r="E161" s="467"/>
      <c r="F161" s="467"/>
      <c r="K161" s="467"/>
      <c r="L161" s="467"/>
      <c r="N161" s="462" t="s">
        <v>100</v>
      </c>
      <c r="O161" s="462">
        <v>209</v>
      </c>
      <c r="P161" s="462">
        <v>207</v>
      </c>
      <c r="R161" s="467">
        <f t="shared" si="32"/>
        <v>-1</v>
      </c>
      <c r="S161" s="467">
        <f t="shared" si="33"/>
        <v>-1</v>
      </c>
      <c r="U161" s="462">
        <v>122</v>
      </c>
      <c r="V161" s="462">
        <v>127</v>
      </c>
      <c r="X161" s="467">
        <f t="shared" si="34"/>
        <v>-1</v>
      </c>
      <c r="Y161" s="467">
        <f t="shared" si="35"/>
        <v>-1</v>
      </c>
    </row>
    <row r="162" spans="1:25" ht="12.75" customHeight="1">
      <c r="A162" s="462" t="s">
        <v>101</v>
      </c>
      <c r="B162" s="11"/>
      <c r="C162" s="11"/>
      <c r="D162" s="11"/>
      <c r="E162" s="467"/>
      <c r="F162" s="467"/>
      <c r="H162" s="11"/>
      <c r="I162" s="11"/>
      <c r="J162" s="11"/>
      <c r="K162" s="467"/>
      <c r="L162" s="467"/>
      <c r="N162" s="462" t="s">
        <v>101</v>
      </c>
      <c r="O162" s="11">
        <v>266</v>
      </c>
      <c r="P162" s="11">
        <v>138</v>
      </c>
      <c r="Q162" s="11"/>
      <c r="R162" s="467">
        <f t="shared" si="32"/>
        <v>-1</v>
      </c>
      <c r="S162" s="467">
        <f t="shared" si="33"/>
        <v>-1</v>
      </c>
      <c r="U162" s="11">
        <v>147</v>
      </c>
      <c r="V162" s="11">
        <v>103</v>
      </c>
      <c r="W162" s="11"/>
      <c r="X162" s="467">
        <f t="shared" si="34"/>
        <v>-1</v>
      </c>
      <c r="Y162" s="467">
        <f t="shared" si="35"/>
        <v>-1</v>
      </c>
    </row>
    <row r="163" spans="1:25" ht="12.75" customHeight="1">
      <c r="A163" s="462" t="s">
        <v>102</v>
      </c>
      <c r="B163" s="11"/>
      <c r="C163" s="11"/>
      <c r="D163" s="11"/>
      <c r="E163" s="467"/>
      <c r="F163" s="467"/>
      <c r="H163" s="11"/>
      <c r="I163" s="11"/>
      <c r="J163" s="11"/>
      <c r="K163" s="467"/>
      <c r="L163" s="467"/>
      <c r="N163" s="462" t="s">
        <v>102</v>
      </c>
      <c r="O163" s="11">
        <v>257</v>
      </c>
      <c r="P163" s="11">
        <v>186</v>
      </c>
      <c r="Q163" s="11"/>
      <c r="R163" s="467">
        <f t="shared" si="32"/>
        <v>-1</v>
      </c>
      <c r="S163" s="467">
        <f t="shared" si="33"/>
        <v>-1</v>
      </c>
      <c r="U163" s="11">
        <v>222</v>
      </c>
      <c r="V163" s="11">
        <v>129</v>
      </c>
      <c r="W163" s="11"/>
      <c r="X163" s="467">
        <f t="shared" si="34"/>
        <v>-1</v>
      </c>
      <c r="Y163" s="467">
        <f t="shared" si="35"/>
        <v>-1</v>
      </c>
    </row>
    <row r="164" spans="1:25" ht="12.75" customHeight="1">
      <c r="A164" s="462" t="s">
        <v>103</v>
      </c>
      <c r="B164" s="11"/>
      <c r="C164" s="11"/>
      <c r="D164" s="11"/>
      <c r="E164" s="467"/>
      <c r="F164" s="467"/>
      <c r="H164" s="11"/>
      <c r="I164" s="11"/>
      <c r="J164" s="11"/>
      <c r="K164" s="467"/>
      <c r="L164" s="467"/>
      <c r="N164" s="462" t="s">
        <v>103</v>
      </c>
      <c r="O164" s="11">
        <v>253</v>
      </c>
      <c r="P164" s="11">
        <v>237</v>
      </c>
      <c r="Q164" s="11"/>
      <c r="R164" s="467">
        <f t="shared" si="32"/>
        <v>-1</v>
      </c>
      <c r="S164" s="467">
        <f t="shared" si="33"/>
        <v>-1</v>
      </c>
      <c r="U164" s="11">
        <v>185</v>
      </c>
      <c r="V164" s="11">
        <v>203</v>
      </c>
      <c r="W164" s="11"/>
      <c r="X164" s="467">
        <f t="shared" si="34"/>
        <v>-1</v>
      </c>
      <c r="Y164" s="467">
        <f t="shared" si="35"/>
        <v>-1</v>
      </c>
    </row>
    <row r="165" spans="1:25" ht="12.75" customHeight="1">
      <c r="A165" s="462" t="s">
        <v>104</v>
      </c>
      <c r="B165" s="11"/>
      <c r="C165" s="11"/>
      <c r="D165" s="11"/>
      <c r="E165" s="467"/>
      <c r="F165" s="467"/>
      <c r="H165" s="11"/>
      <c r="I165" s="11"/>
      <c r="J165" s="11"/>
      <c r="K165" s="467"/>
      <c r="L165" s="467"/>
      <c r="N165" s="462" t="s">
        <v>104</v>
      </c>
      <c r="O165" s="11">
        <v>263</v>
      </c>
      <c r="P165" s="11">
        <v>255</v>
      </c>
      <c r="Q165" s="11"/>
      <c r="R165" s="467">
        <f t="shared" si="32"/>
        <v>-1</v>
      </c>
      <c r="S165" s="467">
        <f t="shared" si="33"/>
        <v>-1</v>
      </c>
      <c r="U165" s="11">
        <v>186</v>
      </c>
      <c r="V165" s="11">
        <v>236</v>
      </c>
      <c r="W165" s="11"/>
      <c r="X165" s="467">
        <f t="shared" si="34"/>
        <v>-1</v>
      </c>
      <c r="Y165" s="467">
        <f t="shared" si="35"/>
        <v>-1</v>
      </c>
    </row>
    <row r="166" spans="1:25" ht="12.75" customHeight="1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32"/>
        <v>-1</v>
      </c>
      <c r="S166" s="467">
        <f t="shared" si="33"/>
        <v>-1</v>
      </c>
      <c r="U166" s="11">
        <v>229</v>
      </c>
      <c r="V166" s="11">
        <v>222</v>
      </c>
      <c r="W166" s="11"/>
      <c r="X166" s="467">
        <f t="shared" si="34"/>
        <v>-1</v>
      </c>
      <c r="Y166" s="467">
        <f t="shared" si="35"/>
        <v>-1</v>
      </c>
    </row>
    <row r="167" spans="1:25" ht="12.75" customHeight="1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32"/>
        <v>-1</v>
      </c>
      <c r="S167" s="467">
        <f t="shared" si="33"/>
        <v>-1</v>
      </c>
      <c r="U167" s="11">
        <v>146</v>
      </c>
      <c r="V167" s="11">
        <v>233</v>
      </c>
      <c r="W167" s="11"/>
      <c r="X167" s="467">
        <f t="shared" si="34"/>
        <v>-1</v>
      </c>
      <c r="Y167" s="467">
        <f t="shared" si="35"/>
        <v>-1</v>
      </c>
    </row>
    <row r="168" spans="1:25" ht="12.75" customHeight="1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32"/>
        <v>-1</v>
      </c>
      <c r="S168" s="467">
        <f t="shared" si="33"/>
        <v>-1</v>
      </c>
      <c r="U168" s="11">
        <v>184</v>
      </c>
      <c r="V168" s="11">
        <v>227</v>
      </c>
      <c r="W168" s="11"/>
      <c r="X168" s="467">
        <f t="shared" si="34"/>
        <v>-1</v>
      </c>
      <c r="Y168" s="467">
        <f t="shared" si="35"/>
        <v>-1</v>
      </c>
    </row>
    <row r="169" spans="1:25" ht="12.75" customHeight="1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32"/>
        <v>-1</v>
      </c>
      <c r="S169" s="467">
        <f t="shared" si="33"/>
        <v>-1</v>
      </c>
      <c r="U169" s="11">
        <v>152</v>
      </c>
      <c r="V169" s="11">
        <v>184</v>
      </c>
      <c r="W169" s="11"/>
      <c r="X169" s="467">
        <f t="shared" si="34"/>
        <v>-1</v>
      </c>
      <c r="Y169" s="467">
        <f t="shared" si="35"/>
        <v>-1</v>
      </c>
    </row>
    <row r="170" spans="1:25" ht="12.75" customHeight="1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32"/>
        <v>-1</v>
      </c>
      <c r="S170" s="451">
        <f t="shared" si="33"/>
        <v>-1</v>
      </c>
      <c r="T170"/>
      <c r="U170" s="11">
        <v>115</v>
      </c>
      <c r="V170" s="11">
        <v>158</v>
      </c>
      <c r="W170" s="11"/>
      <c r="X170" s="451">
        <f t="shared" si="34"/>
        <v>-1</v>
      </c>
      <c r="Y170" s="451">
        <f t="shared" si="35"/>
        <v>-1</v>
      </c>
    </row>
    <row r="171" ht="12.75" customHeight="1"/>
    <row r="172" spans="1:25" ht="12.75" customHeight="1">
      <c r="A172" s="462" t="s">
        <v>110</v>
      </c>
      <c r="B172" s="462">
        <f>SUM(B159:B170)</f>
        <v>159</v>
      </c>
      <c r="C172" s="462">
        <f>SUM(C159:C170)</f>
        <v>152</v>
      </c>
      <c r="D172" s="462">
        <f>SUM(D159:D170)</f>
        <v>133</v>
      </c>
      <c r="E172" s="467">
        <f>(+D172-B172)/B172</f>
        <v>-0.16352201257861634</v>
      </c>
      <c r="F172" s="467">
        <f>(+D172-C172)/C172</f>
        <v>-0.125</v>
      </c>
      <c r="H172" s="462">
        <f>SUM(H159:H170)</f>
        <v>80</v>
      </c>
      <c r="I172" s="462">
        <f>SUM(I159:I170)</f>
        <v>88</v>
      </c>
      <c r="J172" s="462">
        <f>SUM(J159:J170)</f>
        <v>101</v>
      </c>
      <c r="K172" s="467">
        <f>(+J172-H172)/H172</f>
        <v>0.2625</v>
      </c>
      <c r="L172" s="467">
        <f>(+J172-I172)/I172</f>
        <v>0.14772727272727273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133</v>
      </c>
      <c r="R172" s="467">
        <f>(+Q172-O172)/O172</f>
        <v>-0.9442348008385745</v>
      </c>
      <c r="S172" s="467">
        <f>(+Q172-P172)/P172</f>
        <v>-0.9415127528583993</v>
      </c>
      <c r="U172" s="462">
        <f>SUM(U159:U170)</f>
        <v>1867</v>
      </c>
      <c r="V172" s="462">
        <f>SUM(V159:V170)</f>
        <v>2009</v>
      </c>
      <c r="W172" s="462">
        <f>SUM(W159:W170)</f>
        <v>101</v>
      </c>
      <c r="X172" s="467">
        <f>(+W172-U172)/U172</f>
        <v>-0.9459025174076058</v>
      </c>
      <c r="Y172" s="467">
        <f>(+W172-V172)/V172</f>
        <v>-0.9497262319561971</v>
      </c>
    </row>
    <row r="173" spans="5:25" ht="12.75" customHeight="1">
      <c r="E173" s="467"/>
      <c r="F173" s="467"/>
      <c r="K173" s="467"/>
      <c r="L173" s="467"/>
      <c r="R173" s="467"/>
      <c r="S173" s="467"/>
      <c r="X173" s="467"/>
      <c r="Y173" s="467"/>
    </row>
    <row r="174" spans="1:20" ht="12.75" customHeight="1">
      <c r="A174" s="461"/>
      <c r="F174" s="468" t="s">
        <v>129</v>
      </c>
      <c r="G174" s="468"/>
      <c r="N174" s="461"/>
      <c r="S174" s="468" t="s">
        <v>129</v>
      </c>
      <c r="T174" s="468"/>
    </row>
    <row r="175" spans="7:20" ht="12.75" customHeight="1">
      <c r="G175" s="465" t="s">
        <v>3</v>
      </c>
      <c r="T175" s="465" t="s">
        <v>3</v>
      </c>
    </row>
    <row r="176" ht="12.75" customHeight="1"/>
    <row r="177" spans="2:25" ht="12.75" customHeight="1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>
      <c r="A178" s="462" t="s">
        <v>98</v>
      </c>
      <c r="B178" s="462">
        <v>113</v>
      </c>
      <c r="C178" s="462">
        <v>104</v>
      </c>
      <c r="D178" s="462">
        <v>82</v>
      </c>
      <c r="E178" s="467">
        <f>(+D178-B178)/B178</f>
        <v>-0.2743362831858407</v>
      </c>
      <c r="F178" s="467">
        <f>(+D178-C178)/C178</f>
        <v>-0.21153846153846154</v>
      </c>
      <c r="H178" s="462">
        <v>75</v>
      </c>
      <c r="I178" s="462">
        <v>107</v>
      </c>
      <c r="J178" s="462">
        <v>91</v>
      </c>
      <c r="K178" s="467">
        <f>(+J178-H178)/H178</f>
        <v>0.21333333333333335</v>
      </c>
      <c r="L178" s="467">
        <f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-0.2743362831858407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>
      <c r="A179" s="462" t="s">
        <v>99</v>
      </c>
      <c r="E179" s="467"/>
      <c r="F179" s="467"/>
      <c r="K179" s="467"/>
      <c r="L179" s="467"/>
      <c r="N179" s="462" t="s">
        <v>99</v>
      </c>
      <c r="O179" s="462">
        <v>90</v>
      </c>
      <c r="P179" s="462">
        <v>90</v>
      </c>
      <c r="R179" s="467">
        <f aca="true" t="shared" si="36" ref="R179:R189">(+Q179-O179)/O179</f>
        <v>-1</v>
      </c>
      <c r="S179" s="467">
        <f aca="true" t="shared" si="37" ref="S179:S189">(+Q179-P179)/P179</f>
        <v>-1</v>
      </c>
      <c r="U179" s="462">
        <v>78</v>
      </c>
      <c r="V179" s="462">
        <v>74</v>
      </c>
      <c r="X179" s="467">
        <f aca="true" t="shared" si="38" ref="X179:X189">(+W179-U179)/U179</f>
        <v>-1</v>
      </c>
      <c r="Y179" s="467">
        <f aca="true" t="shared" si="39" ref="Y179:Y189">(+W179-V179)/V179</f>
        <v>-1</v>
      </c>
    </row>
    <row r="180" spans="1:25" ht="12.75" customHeight="1">
      <c r="A180" s="462" t="s">
        <v>100</v>
      </c>
      <c r="E180" s="467"/>
      <c r="F180" s="467"/>
      <c r="K180" s="467"/>
      <c r="L180" s="467"/>
      <c r="N180" s="462" t="s">
        <v>100</v>
      </c>
      <c r="O180" s="462">
        <v>128</v>
      </c>
      <c r="P180" s="462">
        <v>130</v>
      </c>
      <c r="R180" s="467">
        <f t="shared" si="36"/>
        <v>-1</v>
      </c>
      <c r="S180" s="467">
        <f t="shared" si="37"/>
        <v>-1</v>
      </c>
      <c r="U180" s="462">
        <v>94</v>
      </c>
      <c r="V180" s="462">
        <v>97</v>
      </c>
      <c r="X180" s="467">
        <f t="shared" si="38"/>
        <v>-1</v>
      </c>
      <c r="Y180" s="467">
        <f t="shared" si="39"/>
        <v>-1</v>
      </c>
    </row>
    <row r="181" spans="1:25" ht="12.75" customHeight="1">
      <c r="A181" s="462" t="s">
        <v>101</v>
      </c>
      <c r="B181" s="11"/>
      <c r="C181" s="11"/>
      <c r="D181" s="11"/>
      <c r="E181" s="467"/>
      <c r="F181" s="467"/>
      <c r="H181" s="11"/>
      <c r="I181" s="11"/>
      <c r="J181" s="11"/>
      <c r="K181" s="467"/>
      <c r="L181" s="467"/>
      <c r="N181" s="462" t="s">
        <v>101</v>
      </c>
      <c r="O181" s="11">
        <v>141</v>
      </c>
      <c r="P181" s="11">
        <v>94</v>
      </c>
      <c r="Q181" s="11"/>
      <c r="R181" s="467">
        <f t="shared" si="36"/>
        <v>-1</v>
      </c>
      <c r="S181" s="467">
        <f t="shared" si="37"/>
        <v>-1</v>
      </c>
      <c r="U181" s="11">
        <v>108</v>
      </c>
      <c r="V181" s="11">
        <v>99</v>
      </c>
      <c r="W181" s="11"/>
      <c r="X181" s="467">
        <f t="shared" si="38"/>
        <v>-1</v>
      </c>
      <c r="Y181" s="467">
        <f t="shared" si="39"/>
        <v>-1</v>
      </c>
    </row>
    <row r="182" spans="1:25" ht="12.75" customHeight="1">
      <c r="A182" s="462" t="s">
        <v>102</v>
      </c>
      <c r="B182" s="11"/>
      <c r="C182" s="11"/>
      <c r="D182" s="11"/>
      <c r="E182" s="467"/>
      <c r="F182" s="467"/>
      <c r="H182" s="11"/>
      <c r="I182" s="11"/>
      <c r="J182" s="11"/>
      <c r="K182" s="467"/>
      <c r="L182" s="467"/>
      <c r="N182" s="462" t="s">
        <v>102</v>
      </c>
      <c r="O182" s="11">
        <v>156</v>
      </c>
      <c r="P182" s="11">
        <v>117</v>
      </c>
      <c r="Q182" s="11"/>
      <c r="R182" s="467">
        <f t="shared" si="36"/>
        <v>-1</v>
      </c>
      <c r="S182" s="467">
        <f t="shared" si="37"/>
        <v>-1</v>
      </c>
      <c r="U182" s="11">
        <v>147</v>
      </c>
      <c r="V182" s="11">
        <v>93</v>
      </c>
      <c r="W182" s="11"/>
      <c r="X182" s="467">
        <f t="shared" si="38"/>
        <v>-1</v>
      </c>
      <c r="Y182" s="467">
        <f t="shared" si="39"/>
        <v>-1</v>
      </c>
    </row>
    <row r="183" spans="1:25" ht="12.75" customHeight="1">
      <c r="A183" s="462" t="s">
        <v>103</v>
      </c>
      <c r="B183" s="11"/>
      <c r="C183" s="11"/>
      <c r="D183" s="11"/>
      <c r="E183" s="467"/>
      <c r="F183" s="467"/>
      <c r="H183" s="11"/>
      <c r="I183" s="11"/>
      <c r="J183" s="11"/>
      <c r="K183" s="467"/>
      <c r="L183" s="467"/>
      <c r="N183" s="462" t="s">
        <v>103</v>
      </c>
      <c r="O183" s="11">
        <v>187</v>
      </c>
      <c r="P183" s="11">
        <v>166</v>
      </c>
      <c r="Q183" s="11"/>
      <c r="R183" s="467">
        <f t="shared" si="36"/>
        <v>-1</v>
      </c>
      <c r="S183" s="467">
        <f t="shared" si="37"/>
        <v>-1</v>
      </c>
      <c r="U183" s="11">
        <v>136</v>
      </c>
      <c r="V183" s="11">
        <v>149</v>
      </c>
      <c r="W183" s="11"/>
      <c r="X183" s="467">
        <f t="shared" si="38"/>
        <v>-1</v>
      </c>
      <c r="Y183" s="467">
        <f t="shared" si="39"/>
        <v>-1</v>
      </c>
    </row>
    <row r="184" spans="1:25" ht="12.75" customHeight="1">
      <c r="A184" s="462" t="s">
        <v>104</v>
      </c>
      <c r="B184" s="11"/>
      <c r="C184" s="11"/>
      <c r="D184" s="11"/>
      <c r="E184" s="467"/>
      <c r="F184" s="467"/>
      <c r="H184" s="11"/>
      <c r="I184" s="11"/>
      <c r="J184" s="11"/>
      <c r="K184" s="467"/>
      <c r="L184" s="467"/>
      <c r="N184" s="462" t="s">
        <v>104</v>
      </c>
      <c r="O184" s="11">
        <v>180</v>
      </c>
      <c r="P184" s="11">
        <v>172</v>
      </c>
      <c r="Q184" s="11"/>
      <c r="R184" s="467">
        <f t="shared" si="36"/>
        <v>-1</v>
      </c>
      <c r="S184" s="467">
        <f t="shared" si="37"/>
        <v>-1</v>
      </c>
      <c r="U184" s="11">
        <v>139</v>
      </c>
      <c r="V184" s="11">
        <v>146</v>
      </c>
      <c r="W184" s="11"/>
      <c r="X184" s="467">
        <f t="shared" si="38"/>
        <v>-1</v>
      </c>
      <c r="Y184" s="467">
        <f t="shared" si="39"/>
        <v>-1</v>
      </c>
    </row>
    <row r="185" spans="1:25" ht="12.75" customHeight="1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36"/>
        <v>-1</v>
      </c>
      <c r="S185" s="467">
        <f t="shared" si="37"/>
        <v>-1</v>
      </c>
      <c r="U185" s="11">
        <v>161</v>
      </c>
      <c r="V185" s="11">
        <v>132</v>
      </c>
      <c r="W185" s="11"/>
      <c r="X185" s="467">
        <f t="shared" si="38"/>
        <v>-1</v>
      </c>
      <c r="Y185" s="467">
        <f t="shared" si="39"/>
        <v>-1</v>
      </c>
    </row>
    <row r="186" spans="1:25" ht="12.75" customHeight="1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36"/>
        <v>-1</v>
      </c>
      <c r="S186" s="467">
        <f t="shared" si="37"/>
        <v>-1</v>
      </c>
      <c r="U186" s="11">
        <v>131</v>
      </c>
      <c r="V186" s="11">
        <v>178</v>
      </c>
      <c r="W186" s="11"/>
      <c r="X186" s="467">
        <f t="shared" si="38"/>
        <v>-1</v>
      </c>
      <c r="Y186" s="467">
        <f t="shared" si="39"/>
        <v>-1</v>
      </c>
    </row>
    <row r="187" spans="1:25" ht="12.75" customHeight="1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36"/>
        <v>-1</v>
      </c>
      <c r="S187" s="467">
        <f t="shared" si="37"/>
        <v>-1</v>
      </c>
      <c r="U187" s="11">
        <v>139</v>
      </c>
      <c r="V187" s="11">
        <v>152</v>
      </c>
      <c r="W187" s="11"/>
      <c r="X187" s="467">
        <f t="shared" si="38"/>
        <v>-1</v>
      </c>
      <c r="Y187" s="467">
        <f t="shared" si="39"/>
        <v>-1</v>
      </c>
    </row>
    <row r="188" spans="1:25" ht="12.75" customHeight="1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36"/>
        <v>-1</v>
      </c>
      <c r="S188" s="467">
        <f t="shared" si="37"/>
        <v>-1</v>
      </c>
      <c r="U188" s="11">
        <v>121</v>
      </c>
      <c r="V188" s="11">
        <v>135</v>
      </c>
      <c r="W188" s="11"/>
      <c r="X188" s="467">
        <f t="shared" si="38"/>
        <v>-1</v>
      </c>
      <c r="Y188" s="467">
        <f t="shared" si="39"/>
        <v>-1</v>
      </c>
    </row>
    <row r="189" spans="1:25" ht="12.75" customHeight="1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36"/>
        <v>-1</v>
      </c>
      <c r="S189" s="451">
        <f t="shared" si="37"/>
        <v>-1</v>
      </c>
      <c r="T189"/>
      <c r="U189" s="11">
        <v>109</v>
      </c>
      <c r="V189" s="11">
        <v>125</v>
      </c>
      <c r="W189" s="11"/>
      <c r="X189" s="451">
        <f t="shared" si="38"/>
        <v>-1</v>
      </c>
      <c r="Y189" s="451">
        <f t="shared" si="39"/>
        <v>-1</v>
      </c>
    </row>
    <row r="190" ht="12.75" customHeight="1"/>
    <row r="191" spans="1:25" ht="12.75" customHeight="1">
      <c r="A191" s="462" t="s">
        <v>110</v>
      </c>
      <c r="B191" s="462">
        <f>SUM(B178:B189)</f>
        <v>113</v>
      </c>
      <c r="C191" s="462">
        <f>SUM(C178:C189)</f>
        <v>104</v>
      </c>
      <c r="D191" s="462">
        <f>SUM(D178:D189)</f>
        <v>82</v>
      </c>
      <c r="E191" s="467">
        <f>(+D191-B191)/B191</f>
        <v>-0.2743362831858407</v>
      </c>
      <c r="F191" s="467">
        <f>(+D191-C191)/C191</f>
        <v>-0.21153846153846154</v>
      </c>
      <c r="H191" s="462">
        <f>SUM(H178:H189)</f>
        <v>75</v>
      </c>
      <c r="I191" s="462">
        <f>SUM(I178:I189)</f>
        <v>107</v>
      </c>
      <c r="J191" s="462">
        <f>SUM(J178:J189)</f>
        <v>91</v>
      </c>
      <c r="K191" s="467">
        <f>(+J191-H191)/H191</f>
        <v>0.21333333333333335</v>
      </c>
      <c r="L191" s="467">
        <f>(+J191-I191)/I191</f>
        <v>-0.14953271028037382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82</v>
      </c>
      <c r="R191" s="467">
        <f>(+Q191-O191)/O191</f>
        <v>-0.9512774806892454</v>
      </c>
      <c r="S191" s="467">
        <f>(+Q191-P191)/P191</f>
        <v>-0.9468567725210628</v>
      </c>
      <c r="U191" s="462">
        <f>SUM(U178:U189)</f>
        <v>1438</v>
      </c>
      <c r="V191" s="462">
        <f>SUM(V178:V189)</f>
        <v>1487</v>
      </c>
      <c r="W191" s="462">
        <f>SUM(W178:W189)</f>
        <v>91</v>
      </c>
      <c r="X191" s="467">
        <f>(+W191-U191)/U191</f>
        <v>-0.9367176634214186</v>
      </c>
      <c r="Y191" s="467">
        <f>(+W191-V191)/V191</f>
        <v>-0.9388029589778076</v>
      </c>
    </row>
    <row r="192" spans="5:25" ht="12.75" customHeight="1">
      <c r="E192" s="467"/>
      <c r="F192" s="467"/>
      <c r="K192" s="467"/>
      <c r="L192" s="467"/>
      <c r="R192" s="467"/>
      <c r="S192" s="467"/>
      <c r="X192" s="467"/>
      <c r="Y192" s="467"/>
    </row>
    <row r="193" spans="1:20" ht="12.75" customHeight="1">
      <c r="A193" s="461">
        <f ca="1">TODAY()</f>
        <v>44355</v>
      </c>
      <c r="F193" s="468" t="s">
        <v>120</v>
      </c>
      <c r="G193" s="468"/>
      <c r="N193" s="461">
        <f ca="1">TODAY()</f>
        <v>44355</v>
      </c>
      <c r="S193" s="468" t="s">
        <v>120</v>
      </c>
      <c r="T193" s="468"/>
    </row>
    <row r="194" spans="7:20" ht="12.75" customHeight="1">
      <c r="G194" s="465" t="s">
        <v>3</v>
      </c>
      <c r="T194" s="465" t="s">
        <v>3</v>
      </c>
    </row>
    <row r="195" ht="12.75" customHeight="1"/>
    <row r="196" spans="2:25" ht="12.75" customHeight="1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>
      <c r="A197" s="462" t="s">
        <v>98</v>
      </c>
      <c r="B197" s="462">
        <v>61</v>
      </c>
      <c r="C197" s="462">
        <v>42</v>
      </c>
      <c r="D197" s="462">
        <v>58</v>
      </c>
      <c r="E197" s="467">
        <f>(+D197-B197)/B197</f>
        <v>-0.04918032786885246</v>
      </c>
      <c r="F197" s="467">
        <f>(+D197-C197)/C197</f>
        <v>0.38095238095238093</v>
      </c>
      <c r="H197" s="462">
        <v>52</v>
      </c>
      <c r="I197" s="462">
        <v>41</v>
      </c>
      <c r="J197" s="462">
        <v>44</v>
      </c>
      <c r="K197" s="467">
        <f>(+J197-H197)/H197</f>
        <v>-0.15384615384615385</v>
      </c>
      <c r="L197" s="467">
        <f>(+J197-I197)/I197</f>
        <v>0.07317073170731707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-0.04918032786885246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0.07317073170731707</v>
      </c>
    </row>
    <row r="198" spans="1:25" ht="12.75" customHeight="1">
      <c r="A198" s="462" t="s">
        <v>99</v>
      </c>
      <c r="E198" s="467"/>
      <c r="F198" s="467"/>
      <c r="K198" s="467"/>
      <c r="L198" s="467"/>
      <c r="N198" s="462" t="s">
        <v>99</v>
      </c>
      <c r="O198" s="462">
        <v>66</v>
      </c>
      <c r="P198" s="462">
        <v>53</v>
      </c>
      <c r="R198" s="467">
        <f aca="true" t="shared" si="40" ref="R198:R208">(+Q198-O198)/O198</f>
        <v>-1</v>
      </c>
      <c r="S198" s="467">
        <f aca="true" t="shared" si="41" ref="S198:S208">(+Q198-P198)/P198</f>
        <v>-1</v>
      </c>
      <c r="U198" s="462">
        <v>45</v>
      </c>
      <c r="V198" s="462">
        <v>44</v>
      </c>
      <c r="X198" s="467">
        <f aca="true" t="shared" si="42" ref="X198:X208">(+W198-U198)/U198</f>
        <v>-1</v>
      </c>
      <c r="Y198" s="467">
        <f aca="true" t="shared" si="43" ref="Y198:Y208">(+W198-V198)/V198</f>
        <v>-1</v>
      </c>
    </row>
    <row r="199" spans="1:25" ht="12.75" customHeight="1">
      <c r="A199" s="462" t="s">
        <v>100</v>
      </c>
      <c r="E199" s="467"/>
      <c r="F199" s="467"/>
      <c r="K199" s="467"/>
      <c r="L199" s="467"/>
      <c r="N199" s="462" t="s">
        <v>100</v>
      </c>
      <c r="O199" s="462">
        <v>100</v>
      </c>
      <c r="P199" s="462">
        <v>89</v>
      </c>
      <c r="R199" s="467">
        <f t="shared" si="40"/>
        <v>-1</v>
      </c>
      <c r="S199" s="467">
        <f t="shared" si="41"/>
        <v>-1</v>
      </c>
      <c r="U199" s="462">
        <v>69</v>
      </c>
      <c r="V199" s="462">
        <v>57</v>
      </c>
      <c r="X199" s="467">
        <f t="shared" si="42"/>
        <v>-1</v>
      </c>
      <c r="Y199" s="467">
        <f t="shared" si="43"/>
        <v>-1</v>
      </c>
    </row>
    <row r="200" spans="1:25" ht="12.75" customHeight="1">
      <c r="A200" s="462" t="s">
        <v>101</v>
      </c>
      <c r="B200" s="11"/>
      <c r="C200" s="11"/>
      <c r="D200" s="11"/>
      <c r="E200" s="467"/>
      <c r="F200" s="467"/>
      <c r="H200" s="11"/>
      <c r="I200" s="11"/>
      <c r="J200" s="11"/>
      <c r="K200" s="467"/>
      <c r="L200" s="467"/>
      <c r="N200" s="462" t="s">
        <v>101</v>
      </c>
      <c r="O200" s="11">
        <v>95</v>
      </c>
      <c r="P200" s="11">
        <v>71</v>
      </c>
      <c r="Q200" s="11"/>
      <c r="R200" s="467">
        <f t="shared" si="40"/>
        <v>-1</v>
      </c>
      <c r="S200" s="467">
        <f t="shared" si="41"/>
        <v>-1</v>
      </c>
      <c r="U200" s="11">
        <v>82</v>
      </c>
      <c r="V200" s="11">
        <v>66</v>
      </c>
      <c r="W200" s="11"/>
      <c r="X200" s="467">
        <f t="shared" si="42"/>
        <v>-1</v>
      </c>
      <c r="Y200" s="467">
        <f t="shared" si="43"/>
        <v>-1</v>
      </c>
    </row>
    <row r="201" spans="1:25" ht="12.75" customHeight="1">
      <c r="A201" s="462" t="s">
        <v>102</v>
      </c>
      <c r="B201" s="11"/>
      <c r="C201" s="11"/>
      <c r="D201" s="11"/>
      <c r="E201" s="467"/>
      <c r="F201" s="467"/>
      <c r="H201" s="11"/>
      <c r="I201" s="11"/>
      <c r="J201" s="11"/>
      <c r="K201" s="467"/>
      <c r="L201" s="467"/>
      <c r="N201" s="462" t="s">
        <v>102</v>
      </c>
      <c r="O201" s="11">
        <v>104</v>
      </c>
      <c r="P201" s="11">
        <v>111</v>
      </c>
      <c r="Q201" s="11"/>
      <c r="R201" s="467">
        <f t="shared" si="40"/>
        <v>-1</v>
      </c>
      <c r="S201" s="467">
        <f t="shared" si="41"/>
        <v>-1</v>
      </c>
      <c r="U201" s="11">
        <v>97</v>
      </c>
      <c r="V201" s="11">
        <v>65</v>
      </c>
      <c r="W201" s="11"/>
      <c r="X201" s="467">
        <f t="shared" si="42"/>
        <v>-1</v>
      </c>
      <c r="Y201" s="467">
        <f t="shared" si="43"/>
        <v>-1</v>
      </c>
    </row>
    <row r="202" spans="1:25" ht="12.75" customHeight="1">
      <c r="A202" s="462" t="s">
        <v>103</v>
      </c>
      <c r="B202" s="11"/>
      <c r="C202" s="11"/>
      <c r="D202" s="11"/>
      <c r="E202" s="467"/>
      <c r="F202" s="467"/>
      <c r="H202" s="11"/>
      <c r="I202" s="11"/>
      <c r="J202" s="11"/>
      <c r="K202" s="467"/>
      <c r="L202" s="467"/>
      <c r="N202" s="462" t="s">
        <v>103</v>
      </c>
      <c r="O202" s="11">
        <v>105</v>
      </c>
      <c r="P202" s="11">
        <v>81</v>
      </c>
      <c r="Q202" s="11"/>
      <c r="R202" s="467">
        <f t="shared" si="40"/>
        <v>-1</v>
      </c>
      <c r="S202" s="467">
        <f t="shared" si="41"/>
        <v>-1</v>
      </c>
      <c r="U202" s="11">
        <v>94</v>
      </c>
      <c r="V202" s="11">
        <v>106</v>
      </c>
      <c r="W202" s="11"/>
      <c r="X202" s="467">
        <f t="shared" si="42"/>
        <v>-1</v>
      </c>
      <c r="Y202" s="467">
        <f t="shared" si="43"/>
        <v>-1</v>
      </c>
    </row>
    <row r="203" spans="1:25" ht="12.75" customHeight="1">
      <c r="A203" s="462" t="s">
        <v>104</v>
      </c>
      <c r="B203" s="11"/>
      <c r="C203" s="11"/>
      <c r="D203" s="11"/>
      <c r="E203" s="467"/>
      <c r="F203" s="467"/>
      <c r="H203" s="11"/>
      <c r="I203" s="11"/>
      <c r="J203" s="11"/>
      <c r="K203" s="467"/>
      <c r="L203" s="467"/>
      <c r="N203" s="462" t="s">
        <v>104</v>
      </c>
      <c r="O203" s="11">
        <v>110</v>
      </c>
      <c r="P203" s="11">
        <v>85</v>
      </c>
      <c r="Q203" s="11"/>
      <c r="R203" s="467">
        <f t="shared" si="40"/>
        <v>-1</v>
      </c>
      <c r="S203" s="467">
        <f t="shared" si="41"/>
        <v>-1</v>
      </c>
      <c r="U203" s="11">
        <v>79</v>
      </c>
      <c r="V203" s="11">
        <v>101</v>
      </c>
      <c r="W203" s="11"/>
      <c r="X203" s="467">
        <f t="shared" si="42"/>
        <v>-1</v>
      </c>
      <c r="Y203" s="467">
        <f t="shared" si="43"/>
        <v>-1</v>
      </c>
    </row>
    <row r="204" spans="1:25" ht="12.75" customHeight="1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40"/>
        <v>-1</v>
      </c>
      <c r="S204" s="467">
        <f t="shared" si="41"/>
        <v>-1</v>
      </c>
      <c r="U204" s="11">
        <v>110</v>
      </c>
      <c r="V204" s="11">
        <v>103</v>
      </c>
      <c r="W204" s="11"/>
      <c r="X204" s="467">
        <f t="shared" si="42"/>
        <v>-1</v>
      </c>
      <c r="Y204" s="467">
        <f t="shared" si="43"/>
        <v>-1</v>
      </c>
    </row>
    <row r="205" spans="1:25" ht="12.75" customHeight="1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40"/>
        <v>-1</v>
      </c>
      <c r="S205" s="467">
        <f t="shared" si="41"/>
        <v>-1</v>
      </c>
      <c r="U205" s="11">
        <v>80</v>
      </c>
      <c r="V205" s="11">
        <v>88</v>
      </c>
      <c r="W205" s="11"/>
      <c r="X205" s="467">
        <f t="shared" si="42"/>
        <v>-1</v>
      </c>
      <c r="Y205" s="467">
        <f t="shared" si="43"/>
        <v>-1</v>
      </c>
    </row>
    <row r="206" spans="1:25" ht="12.75" customHeight="1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40"/>
        <v>-1</v>
      </c>
      <c r="S206" s="467">
        <f t="shared" si="41"/>
        <v>-1</v>
      </c>
      <c r="U206" s="11">
        <v>84</v>
      </c>
      <c r="V206" s="11">
        <v>91</v>
      </c>
      <c r="W206" s="11"/>
      <c r="X206" s="467">
        <f t="shared" si="42"/>
        <v>-1</v>
      </c>
      <c r="Y206" s="467">
        <f t="shared" si="43"/>
        <v>-1</v>
      </c>
    </row>
    <row r="207" spans="1:25" ht="12.75" customHeight="1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40"/>
        <v>-1</v>
      </c>
      <c r="S207" s="467">
        <f t="shared" si="41"/>
        <v>-1</v>
      </c>
      <c r="U207" s="11">
        <v>66</v>
      </c>
      <c r="V207" s="11">
        <v>87</v>
      </c>
      <c r="W207" s="11"/>
      <c r="X207" s="467">
        <f t="shared" si="42"/>
        <v>-1</v>
      </c>
      <c r="Y207" s="467">
        <f t="shared" si="43"/>
        <v>-1</v>
      </c>
    </row>
    <row r="208" spans="1:25" ht="12.75" customHeight="1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40"/>
        <v>-1</v>
      </c>
      <c r="S208" s="451">
        <f t="shared" si="41"/>
        <v>-1</v>
      </c>
      <c r="T208"/>
      <c r="U208" s="11">
        <v>69</v>
      </c>
      <c r="V208" s="11">
        <v>89</v>
      </c>
      <c r="W208" s="11"/>
      <c r="X208" s="451">
        <f t="shared" si="42"/>
        <v>-1</v>
      </c>
      <c r="Y208" s="451">
        <f t="shared" si="43"/>
        <v>-1</v>
      </c>
    </row>
    <row r="209" ht="12.75" customHeight="1"/>
    <row r="210" spans="1:25" ht="12.75" customHeight="1">
      <c r="A210" s="462" t="s">
        <v>110</v>
      </c>
      <c r="B210" s="462">
        <f>SUM(B197:B208)</f>
        <v>61</v>
      </c>
      <c r="C210" s="462">
        <f>SUM(C197:C208)</f>
        <v>42</v>
      </c>
      <c r="D210" s="462">
        <f>SUM(D197:D208)</f>
        <v>58</v>
      </c>
      <c r="E210" s="467">
        <f>(+D210-B210)/B210</f>
        <v>-0.04918032786885246</v>
      </c>
      <c r="F210" s="467">
        <f>(+D210-C210)/C210</f>
        <v>0.38095238095238093</v>
      </c>
      <c r="H210" s="462">
        <f>SUM(H197:H208)</f>
        <v>52</v>
      </c>
      <c r="I210" s="462">
        <f>SUM(I197:I208)</f>
        <v>41</v>
      </c>
      <c r="J210" s="462">
        <f>SUM(J197:J208)</f>
        <v>44</v>
      </c>
      <c r="K210" s="467">
        <f>(+J210-H210)/H210</f>
        <v>-0.15384615384615385</v>
      </c>
      <c r="L210" s="467">
        <f>(+J210-I210)/I210</f>
        <v>0.07317073170731707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58</v>
      </c>
      <c r="R210" s="467">
        <f>(+Q210-O210)/O210</f>
        <v>-0.9428571428571428</v>
      </c>
      <c r="S210" s="467">
        <f>(+Q210-P210)/P210</f>
        <v>-0.9355555555555556</v>
      </c>
      <c r="U210" s="462">
        <f>SUM(U197:U208)</f>
        <v>927</v>
      </c>
      <c r="V210" s="462">
        <f>SUM(V197:V208)</f>
        <v>938</v>
      </c>
      <c r="W210" s="462">
        <f>SUM(W197:W208)</f>
        <v>44</v>
      </c>
      <c r="X210" s="467">
        <f>(+W210-U210)/U210</f>
        <v>-0.9525350593311759</v>
      </c>
      <c r="Y210" s="467">
        <f>(+W210-V210)/V210</f>
        <v>-0.9530916844349681</v>
      </c>
    </row>
    <row r="211" spans="5:25" ht="12.75" customHeight="1">
      <c r="E211" s="467"/>
      <c r="F211" s="467"/>
      <c r="K211" s="467"/>
      <c r="L211" s="467"/>
      <c r="R211" s="467"/>
      <c r="S211" s="467"/>
      <c r="X211" s="467"/>
      <c r="Y211" s="467"/>
    </row>
    <row r="212" spans="1:20" ht="12.75" customHeight="1">
      <c r="A212" s="461">
        <f ca="1">TODAY()</f>
        <v>44355</v>
      </c>
      <c r="F212" s="464"/>
      <c r="G212" s="465" t="s">
        <v>118</v>
      </c>
      <c r="N212" s="461">
        <f ca="1">TODAY()</f>
        <v>44355</v>
      </c>
      <c r="S212" s="464"/>
      <c r="T212" s="465" t="s">
        <v>118</v>
      </c>
    </row>
    <row r="213" spans="7:20" ht="12.75" customHeight="1">
      <c r="G213" s="465" t="s">
        <v>2</v>
      </c>
      <c r="T213" s="465" t="s">
        <v>2</v>
      </c>
    </row>
    <row r="214" ht="12.75" customHeight="1"/>
    <row r="215" spans="2:25" ht="12.75" customHeight="1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" customHeight="1">
      <c r="A216" s="462" t="s">
        <v>98</v>
      </c>
      <c r="B216" s="462">
        <v>3461</v>
      </c>
      <c r="C216" s="462">
        <v>3488</v>
      </c>
      <c r="D216" s="462">
        <v>2923</v>
      </c>
      <c r="E216" s="467">
        <f>(+D216-B216)/B216</f>
        <v>-0.1554464027737648</v>
      </c>
      <c r="F216" s="467">
        <f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>(+J216-H216)/H216</f>
        <v>0.20722635494155153</v>
      </c>
      <c r="L216" s="467">
        <f>(+J216-I216)/I216</f>
        <v>0.0933589990375361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0.0933589990375361</v>
      </c>
    </row>
    <row r="217" spans="1:25" ht="12.75" customHeight="1">
      <c r="A217" s="462" t="s">
        <v>99</v>
      </c>
      <c r="E217" s="467"/>
      <c r="F217" s="467"/>
      <c r="K217" s="467"/>
      <c r="L217" s="467"/>
      <c r="N217" s="462" t="s">
        <v>99</v>
      </c>
      <c r="O217" s="462">
        <v>2970</v>
      </c>
      <c r="P217" s="462">
        <v>3724</v>
      </c>
      <c r="R217" s="467">
        <f aca="true" t="shared" si="44" ref="R217:R227">(+Q217-O217)/O217</f>
        <v>-1</v>
      </c>
      <c r="S217" s="467">
        <f aca="true" t="shared" si="45" ref="S217:S227">(+Q217-P217)/P217</f>
        <v>-1</v>
      </c>
      <c r="U217" s="462">
        <v>2002</v>
      </c>
      <c r="V217" s="462">
        <v>2080</v>
      </c>
      <c r="X217" s="467">
        <f aca="true" t="shared" si="46" ref="X217:X227">(+W217-U217)/U217</f>
        <v>-1</v>
      </c>
      <c r="Y217" s="467">
        <f aca="true" t="shared" si="47" ref="Y217:Y227">(+W217-V217)/V217</f>
        <v>-1</v>
      </c>
    </row>
    <row r="218" spans="1:25" ht="12.75" customHeight="1">
      <c r="A218" s="462" t="s">
        <v>100</v>
      </c>
      <c r="E218" s="467"/>
      <c r="F218" s="467"/>
      <c r="K218" s="467"/>
      <c r="L218" s="467"/>
      <c r="N218" s="462" t="s">
        <v>100</v>
      </c>
      <c r="O218" s="462">
        <v>4484</v>
      </c>
      <c r="P218" s="462">
        <v>4239</v>
      </c>
      <c r="R218" s="467">
        <f t="shared" si="44"/>
        <v>-1</v>
      </c>
      <c r="S218" s="467">
        <f t="shared" si="45"/>
        <v>-1</v>
      </c>
      <c r="U218" s="462">
        <v>2530</v>
      </c>
      <c r="V218" s="462">
        <v>2859</v>
      </c>
      <c r="X218" s="467">
        <f t="shared" si="46"/>
        <v>-1</v>
      </c>
      <c r="Y218" s="467">
        <f t="shared" si="47"/>
        <v>-1</v>
      </c>
    </row>
    <row r="219" spans="1:25" ht="12.75" customHeight="1">
      <c r="A219" s="462" t="s">
        <v>101</v>
      </c>
      <c r="B219" s="11"/>
      <c r="C219" s="11"/>
      <c r="D219" s="11"/>
      <c r="E219" s="467"/>
      <c r="F219" s="467"/>
      <c r="H219" s="11"/>
      <c r="I219" s="11"/>
      <c r="J219" s="11"/>
      <c r="K219" s="467"/>
      <c r="L219" s="467"/>
      <c r="N219" s="462" t="s">
        <v>101</v>
      </c>
      <c r="O219" s="11">
        <v>5129</v>
      </c>
      <c r="P219" s="11">
        <v>3234</v>
      </c>
      <c r="Q219" s="11"/>
      <c r="R219" s="467">
        <f t="shared" si="44"/>
        <v>-1</v>
      </c>
      <c r="S219" s="467">
        <f t="shared" si="45"/>
        <v>-1</v>
      </c>
      <c r="U219" s="11">
        <v>3101</v>
      </c>
      <c r="V219" s="11">
        <v>2883</v>
      </c>
      <c r="W219" s="11"/>
      <c r="X219" s="467">
        <f t="shared" si="46"/>
        <v>-1</v>
      </c>
      <c r="Y219" s="467">
        <f t="shared" si="47"/>
        <v>-1</v>
      </c>
    </row>
    <row r="220" spans="1:25" ht="12.75" customHeight="1">
      <c r="A220" s="462" t="s">
        <v>102</v>
      </c>
      <c r="B220" s="11"/>
      <c r="C220" s="11"/>
      <c r="D220" s="11"/>
      <c r="E220" s="467"/>
      <c r="F220" s="467"/>
      <c r="H220" s="11"/>
      <c r="I220" s="11"/>
      <c r="J220" s="11"/>
      <c r="K220" s="467"/>
      <c r="L220" s="467"/>
      <c r="N220" s="462" t="s">
        <v>102</v>
      </c>
      <c r="O220" s="11">
        <v>5606</v>
      </c>
      <c r="P220" s="11">
        <v>4421</v>
      </c>
      <c r="Q220" s="11"/>
      <c r="R220" s="467">
        <f t="shared" si="44"/>
        <v>-1</v>
      </c>
      <c r="S220" s="467">
        <f t="shared" si="45"/>
        <v>-1</v>
      </c>
      <c r="U220" s="11">
        <v>3976</v>
      </c>
      <c r="V220" s="11">
        <v>2948</v>
      </c>
      <c r="W220" s="11"/>
      <c r="X220" s="467">
        <f t="shared" si="46"/>
        <v>-1</v>
      </c>
      <c r="Y220" s="467">
        <f t="shared" si="47"/>
        <v>-1</v>
      </c>
    </row>
    <row r="221" spans="1:25" ht="12.75" customHeight="1">
      <c r="A221" s="462" t="s">
        <v>103</v>
      </c>
      <c r="B221" s="11"/>
      <c r="C221" s="11"/>
      <c r="D221" s="11"/>
      <c r="E221" s="467"/>
      <c r="F221" s="467"/>
      <c r="H221" s="11"/>
      <c r="I221" s="11"/>
      <c r="J221" s="11"/>
      <c r="K221" s="467"/>
      <c r="L221" s="467"/>
      <c r="N221" s="462" t="s">
        <v>103</v>
      </c>
      <c r="O221" s="11">
        <v>5494</v>
      </c>
      <c r="P221" s="11">
        <v>4998</v>
      </c>
      <c r="Q221" s="11"/>
      <c r="R221" s="467">
        <f t="shared" si="44"/>
        <v>-1</v>
      </c>
      <c r="S221" s="467">
        <f t="shared" si="45"/>
        <v>-1</v>
      </c>
      <c r="U221" s="11">
        <v>3967</v>
      </c>
      <c r="V221" s="11">
        <v>3716</v>
      </c>
      <c r="W221" s="11"/>
      <c r="X221" s="467">
        <f t="shared" si="46"/>
        <v>-1</v>
      </c>
      <c r="Y221" s="467">
        <f t="shared" si="47"/>
        <v>-1</v>
      </c>
    </row>
    <row r="222" spans="1:25" ht="12.75" customHeight="1">
      <c r="A222" s="462" t="s">
        <v>104</v>
      </c>
      <c r="B222" s="11"/>
      <c r="C222" s="11"/>
      <c r="D222" s="11"/>
      <c r="E222" s="467"/>
      <c r="F222" s="467"/>
      <c r="H222" s="11"/>
      <c r="I222" s="11"/>
      <c r="J222" s="11"/>
      <c r="K222" s="467"/>
      <c r="L222" s="467"/>
      <c r="N222" s="462" t="s">
        <v>104</v>
      </c>
      <c r="O222" s="11">
        <v>5353</v>
      </c>
      <c r="P222" s="11">
        <v>5076</v>
      </c>
      <c r="Q222" s="11"/>
      <c r="R222" s="467">
        <f t="shared" si="44"/>
        <v>-1</v>
      </c>
      <c r="S222" s="467">
        <f t="shared" si="45"/>
        <v>-1</v>
      </c>
      <c r="U222" s="11">
        <v>4027</v>
      </c>
      <c r="V222" s="11">
        <v>4451</v>
      </c>
      <c r="W222" s="11"/>
      <c r="X222" s="467">
        <f t="shared" si="46"/>
        <v>-1</v>
      </c>
      <c r="Y222" s="467">
        <f t="shared" si="47"/>
        <v>-1</v>
      </c>
    </row>
    <row r="223" spans="1:25" ht="12.75" customHeight="1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44"/>
        <v>-1</v>
      </c>
      <c r="S223" s="467">
        <f t="shared" si="45"/>
        <v>-1</v>
      </c>
      <c r="U223" s="11">
        <v>4179</v>
      </c>
      <c r="V223" s="11">
        <v>4306</v>
      </c>
      <c r="W223" s="11"/>
      <c r="X223" s="467">
        <f t="shared" si="46"/>
        <v>-1</v>
      </c>
      <c r="Y223" s="467">
        <f t="shared" si="47"/>
        <v>-1</v>
      </c>
    </row>
    <row r="224" spans="1:25" ht="12.75" customHeight="1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44"/>
        <v>-1</v>
      </c>
      <c r="S224" s="467">
        <f t="shared" si="45"/>
        <v>-1</v>
      </c>
      <c r="U224" s="11">
        <v>3348</v>
      </c>
      <c r="V224" s="11">
        <v>4332</v>
      </c>
      <c r="W224" s="11"/>
      <c r="X224" s="467">
        <f t="shared" si="46"/>
        <v>-1</v>
      </c>
      <c r="Y224" s="467">
        <f t="shared" si="47"/>
        <v>-1</v>
      </c>
    </row>
    <row r="225" spans="1:25" ht="12.75" customHeight="1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44"/>
        <v>-1</v>
      </c>
      <c r="S225" s="467">
        <f t="shared" si="45"/>
        <v>-1</v>
      </c>
      <c r="U225" s="11">
        <v>3409</v>
      </c>
      <c r="V225" s="11">
        <v>4395</v>
      </c>
      <c r="W225" s="11"/>
      <c r="X225" s="467">
        <f t="shared" si="46"/>
        <v>-1</v>
      </c>
      <c r="Y225" s="467">
        <f t="shared" si="47"/>
        <v>-1</v>
      </c>
    </row>
    <row r="226" spans="1:25" ht="12.75" customHeight="1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44"/>
        <v>-1</v>
      </c>
      <c r="S226" s="467">
        <f t="shared" si="45"/>
        <v>-1</v>
      </c>
      <c r="U226" s="11">
        <v>2928</v>
      </c>
      <c r="V226" s="11">
        <v>3624</v>
      </c>
      <c r="W226" s="11"/>
      <c r="X226" s="467">
        <f t="shared" si="46"/>
        <v>-1</v>
      </c>
      <c r="Y226" s="467">
        <f t="shared" si="47"/>
        <v>-1</v>
      </c>
    </row>
    <row r="227" spans="1:25" ht="12.75" customHeight="1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44"/>
        <v>-1</v>
      </c>
      <c r="S227" s="451">
        <f t="shared" si="45"/>
        <v>-1</v>
      </c>
      <c r="T227"/>
      <c r="U227" s="11">
        <v>2718</v>
      </c>
      <c r="V227" s="11">
        <v>3476</v>
      </c>
      <c r="W227" s="11"/>
      <c r="X227" s="451">
        <f t="shared" si="46"/>
        <v>-1</v>
      </c>
      <c r="Y227" s="451">
        <f t="shared" si="47"/>
        <v>-1</v>
      </c>
    </row>
    <row r="228" ht="12.75" customHeight="1"/>
    <row r="229" spans="1:25" ht="12.75" customHeight="1">
      <c r="A229" s="462" t="s">
        <v>110</v>
      </c>
      <c r="B229" s="462">
        <f>SUM(B216:B227)</f>
        <v>3461</v>
      </c>
      <c r="C229" s="462">
        <f>SUM(C216:C227)</f>
        <v>3488</v>
      </c>
      <c r="D229" s="462">
        <f>SUM(D216:D227)</f>
        <v>2923</v>
      </c>
      <c r="E229" s="467">
        <f>(+D229-B229)/B229</f>
        <v>-0.1554464027737648</v>
      </c>
      <c r="F229" s="467">
        <f>(+D229-C229)/C229</f>
        <v>-0.16198394495412843</v>
      </c>
      <c r="H229" s="462">
        <f>SUM(H216:H227)</f>
        <v>1882</v>
      </c>
      <c r="I229" s="462">
        <f>SUM(I216:I227)</f>
        <v>2078</v>
      </c>
      <c r="J229" s="462">
        <f>SUM(J216:J227)</f>
        <v>2272</v>
      </c>
      <c r="K229" s="467">
        <f>(+J229-H229)/H229</f>
        <v>0.20722635494155153</v>
      </c>
      <c r="L229" s="467">
        <f>(+J229-I229)/I229</f>
        <v>0.0933589990375361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2923</v>
      </c>
      <c r="R229" s="467">
        <f>(+Q229-O229)/O229</f>
        <v>-0.9432261823832184</v>
      </c>
      <c r="S229" s="467">
        <f>(+Q229-P229)/P229</f>
        <v>-0.9397716970246436</v>
      </c>
      <c r="U229" s="462">
        <f>SUM(U216:U227)</f>
        <v>38067</v>
      </c>
      <c r="V229" s="462">
        <f>SUM(V216:V227)</f>
        <v>41148</v>
      </c>
      <c r="W229" s="462">
        <f>SUM(W216:W227)</f>
        <v>2272</v>
      </c>
      <c r="X229" s="467">
        <f>(+W229-U229)/U229</f>
        <v>-0.9403157590564005</v>
      </c>
      <c r="Y229" s="467">
        <f>(+W229-V229)/V229</f>
        <v>-0.9447846796928162</v>
      </c>
    </row>
    <row r="230" ht="12.75" customHeight="1"/>
    <row r="231" spans="7:20" ht="12.75" customHeight="1">
      <c r="G231" s="465" t="s">
        <v>3</v>
      </c>
      <c r="T231" s="465" t="s">
        <v>3</v>
      </c>
    </row>
    <row r="232" ht="12.75" customHeight="1"/>
    <row r="233" spans="2:25" ht="12.75" customHeight="1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>
      <c r="A234" s="462" t="s">
        <v>98</v>
      </c>
      <c r="B234" s="462">
        <v>2725</v>
      </c>
      <c r="C234" s="462">
        <v>2742</v>
      </c>
      <c r="D234" s="462">
        <v>2400</v>
      </c>
      <c r="E234" s="467">
        <f>(+D234-B234)/B234</f>
        <v>-0.11926605504587157</v>
      </c>
      <c r="F234" s="467">
        <f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>(+J234-H234)/H234</f>
        <v>0.18391484328799526</v>
      </c>
      <c r="L234" s="467">
        <f>(+J234-I234)/I234</f>
        <v>0.07001603420630678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0.07001603420630678</v>
      </c>
    </row>
    <row r="235" spans="1:25" ht="12.75" customHeight="1">
      <c r="A235" s="462" t="s">
        <v>99</v>
      </c>
      <c r="E235" s="467"/>
      <c r="F235" s="467"/>
      <c r="K235" s="467"/>
      <c r="L235" s="467"/>
      <c r="N235" s="462" t="s">
        <v>99</v>
      </c>
      <c r="O235" s="462">
        <v>2509</v>
      </c>
      <c r="P235" s="462">
        <v>3074</v>
      </c>
      <c r="R235" s="467">
        <f aca="true" t="shared" si="48" ref="R235:R245">(+Q235-O235)/O235</f>
        <v>-1</v>
      </c>
      <c r="S235" s="467">
        <f aca="true" t="shared" si="49" ref="S235:S245">(+Q235-P235)/P235</f>
        <v>-1</v>
      </c>
      <c r="U235" s="462">
        <v>1795</v>
      </c>
      <c r="V235" s="462">
        <v>1869</v>
      </c>
      <c r="X235" s="467">
        <f aca="true" t="shared" si="50" ref="X235:X245">(+W235-U235)/U235</f>
        <v>-1</v>
      </c>
      <c r="Y235" s="467">
        <f aca="true" t="shared" si="51" ref="Y235:Y245">(+W235-V235)/V235</f>
        <v>-1</v>
      </c>
    </row>
    <row r="236" spans="1:25" ht="12.75" customHeight="1">
      <c r="A236" s="462" t="s">
        <v>100</v>
      </c>
      <c r="E236" s="467"/>
      <c r="F236" s="467"/>
      <c r="K236" s="467"/>
      <c r="L236" s="467"/>
      <c r="N236" s="462" t="s">
        <v>100</v>
      </c>
      <c r="O236" s="462">
        <v>3773</v>
      </c>
      <c r="P236" s="462">
        <v>3734</v>
      </c>
      <c r="R236" s="467">
        <f t="shared" si="48"/>
        <v>-1</v>
      </c>
      <c r="S236" s="467">
        <f t="shared" si="49"/>
        <v>-1</v>
      </c>
      <c r="U236" s="462">
        <v>2344</v>
      </c>
      <c r="V236" s="462">
        <v>2624</v>
      </c>
      <c r="X236" s="467">
        <f t="shared" si="50"/>
        <v>-1</v>
      </c>
      <c r="Y236" s="467">
        <f t="shared" si="51"/>
        <v>-1</v>
      </c>
    </row>
    <row r="237" spans="1:25" ht="12.75" customHeight="1">
      <c r="A237" s="462" t="s">
        <v>101</v>
      </c>
      <c r="B237" s="11"/>
      <c r="C237" s="11"/>
      <c r="D237" s="11"/>
      <c r="E237" s="467"/>
      <c r="F237" s="467"/>
      <c r="H237" s="11"/>
      <c r="I237" s="11"/>
      <c r="J237" s="11"/>
      <c r="K237" s="467"/>
      <c r="L237" s="467"/>
      <c r="N237" s="462" t="s">
        <v>101</v>
      </c>
      <c r="O237" s="11">
        <v>4483</v>
      </c>
      <c r="P237" s="11">
        <v>2834</v>
      </c>
      <c r="Q237" s="11"/>
      <c r="R237" s="467">
        <f t="shared" si="48"/>
        <v>-1</v>
      </c>
      <c r="S237" s="467">
        <f t="shared" si="49"/>
        <v>-1</v>
      </c>
      <c r="U237" s="11">
        <v>2862</v>
      </c>
      <c r="V237" s="11">
        <v>2651</v>
      </c>
      <c r="W237" s="11"/>
      <c r="X237" s="467">
        <f t="shared" si="50"/>
        <v>-1</v>
      </c>
      <c r="Y237" s="467">
        <f t="shared" si="51"/>
        <v>-1</v>
      </c>
    </row>
    <row r="238" spans="1:25" ht="12.75" customHeight="1">
      <c r="A238" s="462" t="s">
        <v>102</v>
      </c>
      <c r="B238" s="11"/>
      <c r="C238" s="11"/>
      <c r="D238" s="11"/>
      <c r="E238" s="467"/>
      <c r="F238" s="467"/>
      <c r="H238" s="11"/>
      <c r="I238" s="11"/>
      <c r="J238" s="11"/>
      <c r="K238" s="467"/>
      <c r="L238" s="467"/>
      <c r="N238" s="462" t="s">
        <v>102</v>
      </c>
      <c r="O238" s="11">
        <v>4946</v>
      </c>
      <c r="P238" s="11">
        <v>3902</v>
      </c>
      <c r="Q238" s="11"/>
      <c r="R238" s="467">
        <f t="shared" si="48"/>
        <v>-1</v>
      </c>
      <c r="S238" s="467">
        <f t="shared" si="49"/>
        <v>-1</v>
      </c>
      <c r="U238" s="11">
        <v>3694</v>
      </c>
      <c r="V238" s="11">
        <v>2700</v>
      </c>
      <c r="W238" s="11"/>
      <c r="X238" s="467">
        <f t="shared" si="50"/>
        <v>-1</v>
      </c>
      <c r="Y238" s="467">
        <f t="shared" si="51"/>
        <v>-1</v>
      </c>
    </row>
    <row r="239" spans="1:25" ht="12.75" customHeight="1">
      <c r="A239" s="462" t="s">
        <v>103</v>
      </c>
      <c r="B239" s="11"/>
      <c r="C239" s="11"/>
      <c r="D239" s="11"/>
      <c r="E239" s="467"/>
      <c r="F239" s="467"/>
      <c r="H239" s="11"/>
      <c r="I239" s="11"/>
      <c r="J239" s="11"/>
      <c r="K239" s="467"/>
      <c r="L239" s="467"/>
      <c r="N239" s="462" t="s">
        <v>103</v>
      </c>
      <c r="O239" s="11">
        <v>4782</v>
      </c>
      <c r="P239" s="11">
        <v>4337</v>
      </c>
      <c r="Q239" s="11"/>
      <c r="R239" s="467">
        <f t="shared" si="48"/>
        <v>-1</v>
      </c>
      <c r="S239" s="467">
        <f t="shared" si="49"/>
        <v>-1</v>
      </c>
      <c r="U239" s="11">
        <v>3696</v>
      </c>
      <c r="V239" s="11">
        <v>3416</v>
      </c>
      <c r="W239" s="11"/>
      <c r="X239" s="467">
        <f t="shared" si="50"/>
        <v>-1</v>
      </c>
      <c r="Y239" s="467">
        <f t="shared" si="51"/>
        <v>-1</v>
      </c>
    </row>
    <row r="240" spans="1:25" ht="12.75" customHeight="1">
      <c r="A240" s="462" t="s">
        <v>104</v>
      </c>
      <c r="B240" s="11"/>
      <c r="C240" s="11"/>
      <c r="D240" s="11"/>
      <c r="E240" s="467"/>
      <c r="F240" s="467"/>
      <c r="H240" s="11"/>
      <c r="I240" s="11"/>
      <c r="J240" s="11"/>
      <c r="K240" s="467"/>
      <c r="L240" s="467"/>
      <c r="N240" s="462" t="s">
        <v>104</v>
      </c>
      <c r="O240" s="11">
        <v>4686</v>
      </c>
      <c r="P240" s="11">
        <v>4447</v>
      </c>
      <c r="Q240" s="11"/>
      <c r="R240" s="467">
        <f t="shared" si="48"/>
        <v>-1</v>
      </c>
      <c r="S240" s="467">
        <f t="shared" si="49"/>
        <v>-1</v>
      </c>
      <c r="U240" s="11">
        <v>3733</v>
      </c>
      <c r="V240" s="11">
        <v>4085</v>
      </c>
      <c r="W240" s="11"/>
      <c r="X240" s="467">
        <f t="shared" si="50"/>
        <v>-1</v>
      </c>
      <c r="Y240" s="467">
        <f t="shared" si="51"/>
        <v>-1</v>
      </c>
    </row>
    <row r="241" spans="1:25" ht="12.75" customHeight="1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48"/>
        <v>-1</v>
      </c>
      <c r="S241" s="467">
        <f t="shared" si="49"/>
        <v>-1</v>
      </c>
      <c r="U241" s="11">
        <v>3905</v>
      </c>
      <c r="V241" s="11">
        <v>3938</v>
      </c>
      <c r="W241" s="11"/>
      <c r="X241" s="467">
        <f t="shared" si="50"/>
        <v>-1</v>
      </c>
      <c r="Y241" s="467">
        <f t="shared" si="51"/>
        <v>-1</v>
      </c>
    </row>
    <row r="242" spans="1:25" ht="12.75" customHeight="1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48"/>
        <v>-1</v>
      </c>
      <c r="S242" s="467">
        <f t="shared" si="49"/>
        <v>-1</v>
      </c>
      <c r="U242" s="11">
        <v>3104</v>
      </c>
      <c r="V242" s="11">
        <v>3924</v>
      </c>
      <c r="W242" s="11"/>
      <c r="X242" s="467">
        <f t="shared" si="50"/>
        <v>-1</v>
      </c>
      <c r="Y242" s="467">
        <f t="shared" si="51"/>
        <v>-1</v>
      </c>
    </row>
    <row r="243" spans="1:25" ht="12.75" customHeight="1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48"/>
        <v>-1</v>
      </c>
      <c r="S243" s="467">
        <f t="shared" si="49"/>
        <v>-1</v>
      </c>
      <c r="U243" s="11">
        <v>3170</v>
      </c>
      <c r="V243" s="11">
        <v>3963</v>
      </c>
      <c r="W243" s="11"/>
      <c r="X243" s="467">
        <f t="shared" si="50"/>
        <v>-1</v>
      </c>
      <c r="Y243" s="467">
        <f t="shared" si="51"/>
        <v>-1</v>
      </c>
    </row>
    <row r="244" spans="1:25" ht="12.75" customHeight="1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48"/>
        <v>-1</v>
      </c>
      <c r="S244" s="467">
        <f t="shared" si="49"/>
        <v>-1</v>
      </c>
      <c r="U244" s="11">
        <v>2684</v>
      </c>
      <c r="V244" s="11">
        <v>3330</v>
      </c>
      <c r="W244" s="11"/>
      <c r="X244" s="467">
        <f t="shared" si="50"/>
        <v>-1</v>
      </c>
      <c r="Y244" s="467">
        <f t="shared" si="51"/>
        <v>-1</v>
      </c>
    </row>
    <row r="245" spans="1:25" ht="12.75" customHeight="1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48"/>
        <v>-1</v>
      </c>
      <c r="S245" s="451">
        <f t="shared" si="49"/>
        <v>-1</v>
      </c>
      <c r="T245"/>
      <c r="U245" s="11">
        <v>2484</v>
      </c>
      <c r="V245" s="11">
        <v>3100</v>
      </c>
      <c r="W245" s="11"/>
      <c r="X245" s="451">
        <f t="shared" si="50"/>
        <v>-1</v>
      </c>
      <c r="Y245" s="451">
        <f t="shared" si="51"/>
        <v>-1</v>
      </c>
    </row>
    <row r="246" ht="12.75" customHeight="1"/>
    <row r="247" spans="1:25" ht="12.75" customHeight="1">
      <c r="A247" s="462" t="s">
        <v>110</v>
      </c>
      <c r="B247" s="462">
        <f>SUM(B234:B245)</f>
        <v>2725</v>
      </c>
      <c r="C247" s="462">
        <f>SUM(C234:C245)</f>
        <v>2742</v>
      </c>
      <c r="D247" s="462">
        <f>SUM(D234:D245)</f>
        <v>2400</v>
      </c>
      <c r="E247" s="467">
        <f>(+D247-B247)/B247</f>
        <v>-0.11926605504587157</v>
      </c>
      <c r="F247" s="467">
        <f>(+D247-C247)/C247</f>
        <v>-0.12472647702407003</v>
      </c>
      <c r="H247" s="462">
        <f>SUM(H234:H245)</f>
        <v>1691</v>
      </c>
      <c r="I247" s="462">
        <f>SUM(I234:I245)</f>
        <v>1871</v>
      </c>
      <c r="J247" s="462">
        <f>SUM(J234:J245)</f>
        <v>2002</v>
      </c>
      <c r="K247" s="467">
        <f>(+J247-H247)/H247</f>
        <v>0.18391484328799526</v>
      </c>
      <c r="L247" s="467">
        <f>(+J247-I247)/I247</f>
        <v>0.07001603420630678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2400</v>
      </c>
      <c r="R247" s="467">
        <f>(+Q247-O247)/O247</f>
        <v>-0.9456300122332473</v>
      </c>
      <c r="S247" s="467">
        <f>(+Q247-P247)/P247</f>
        <v>-0.9428530609329238</v>
      </c>
      <c r="U247" s="462">
        <f>SUM(U234:U245)</f>
        <v>35162</v>
      </c>
      <c r="V247" s="462">
        <f>SUM(V234:V245)</f>
        <v>37471</v>
      </c>
      <c r="W247" s="462">
        <f>SUM(W234:W245)</f>
        <v>2002</v>
      </c>
      <c r="X247" s="467">
        <f>(+W247-U247)/U247</f>
        <v>-0.9430635344974688</v>
      </c>
      <c r="Y247" s="467">
        <f>(+W247-V247)/V247</f>
        <v>-0.9465720156921352</v>
      </c>
    </row>
    <row r="250" spans="1:20" ht="12.75" customHeight="1">
      <c r="A250" s="461"/>
      <c r="F250" s="7"/>
      <c r="G250" s="468"/>
      <c r="N250" s="461"/>
      <c r="S250" s="7"/>
      <c r="T250" s="468"/>
    </row>
    <row r="251" spans="7:20" ht="12.75" customHeight="1">
      <c r="G251" s="465"/>
      <c r="T251" s="465"/>
    </row>
    <row r="252" ht="12.75" customHeight="1"/>
    <row r="253" spans="2:25" ht="12.75" customHeight="1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5:25" ht="12.75" customHeight="1">
      <c r="E254" s="467"/>
      <c r="F254" s="467"/>
      <c r="K254" s="467"/>
      <c r="L254" s="467"/>
      <c r="R254" s="467"/>
      <c r="S254" s="467"/>
      <c r="X254" s="467"/>
      <c r="Y254" s="467"/>
    </row>
    <row r="255" spans="5:25" ht="12.75" customHeight="1">
      <c r="E255" s="467"/>
      <c r="F255" s="467"/>
      <c r="K255" s="467"/>
      <c r="L255" s="467"/>
      <c r="R255" s="467"/>
      <c r="S255" s="467"/>
      <c r="X255" s="467"/>
      <c r="Y255" s="467"/>
    </row>
    <row r="256" spans="5:25" ht="12.75" customHeight="1">
      <c r="E256" s="467"/>
      <c r="F256" s="467"/>
      <c r="K256" s="467"/>
      <c r="L256" s="467"/>
      <c r="R256" s="467"/>
      <c r="S256" s="467"/>
      <c r="X256" s="467"/>
      <c r="Y256" s="467"/>
    </row>
    <row r="257" spans="2:25" ht="12.75" customHeight="1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2:25" ht="12.75" customHeight="1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2:25" ht="12.75" customHeight="1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2:25" ht="12.75" customHeight="1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2:25" ht="12.75" customHeight="1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2:25" ht="12.75" customHeight="1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2:25" ht="12.75" customHeight="1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2:25" ht="12.75" customHeight="1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ht="12.75" customHeight="1"/>
    <row r="267" spans="5:25" ht="12.75" customHeight="1">
      <c r="E267" s="467"/>
      <c r="F267" s="467"/>
      <c r="K267" s="467"/>
      <c r="L267" s="467"/>
      <c r="R267" s="467"/>
      <c r="S267" s="467"/>
      <c r="X267" s="467"/>
      <c r="Y267" s="467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  <ignoredErrors>
    <ignoredError sqref="AB23:AC30 AB32:AC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214"/>
  <sheetViews>
    <sheetView zoomScalePageLayoutView="0" workbookViewId="0" topLeftCell="A163">
      <selection activeCell="B77" sqref="B77:D77"/>
    </sheetView>
  </sheetViews>
  <sheetFormatPr defaultColWidth="9.140625" defaultRowHeight="12.75"/>
  <cols>
    <col min="1" max="1" width="16.28125" style="0" customWidth="1"/>
    <col min="2" max="7" width="15.57421875" style="0" customWidth="1"/>
    <col min="8" max="13" width="11.57421875" style="14" customWidth="1"/>
    <col min="14" max="14" width="12.28125" style="253" customWidth="1"/>
    <col min="15" max="15" width="12.00390625" style="40" customWidth="1"/>
    <col min="16" max="16" width="10.421875" style="254" customWidth="1"/>
    <col min="17" max="61" width="11.57421875" style="14" customWidth="1"/>
  </cols>
  <sheetData>
    <row r="1" spans="1:61" ht="12.75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ht="12.75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ht="12.75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ht="12.75">
      <c r="A4" s="255" t="s">
        <v>131</v>
      </c>
      <c r="B4" s="436">
        <v>2505</v>
      </c>
      <c r="C4" s="550" t="s">
        <v>4611</v>
      </c>
      <c r="D4" s="551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ht="12.75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ht="12.75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ht="12.75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ht="12.75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ht="12.75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ht="12.75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ht="12.75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ht="12.75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ht="12.75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ht="12.75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ht="12.75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ht="12.75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ht="12.75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ht="12.75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ht="12.75">
      <c r="A20" s="255" t="s">
        <v>195</v>
      </c>
      <c r="B20" s="436">
        <v>886</v>
      </c>
      <c r="C20" s="550" t="s">
        <v>4625</v>
      </c>
      <c r="D20" s="551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ht="12.75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ht="12.75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ht="12.75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ht="12.75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ht="12.75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ht="12.75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ht="12.75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ht="12.75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ht="12.75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ht="12.75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ht="12.75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ht="12.75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ht="12.75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ht="12.75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ht="12.75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ht="12.75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ht="12.75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ht="12.75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ht="12.75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ht="12.75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2:64" ht="12.75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ht="12.75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ht="12.75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2:64" ht="12.75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ht="12.75">
      <c r="A45" s="255" t="s">
        <v>241</v>
      </c>
      <c r="B45" s="436">
        <v>948</v>
      </c>
      <c r="C45" s="550" t="s">
        <v>4643</v>
      </c>
      <c r="D45" s="551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ht="12.75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ht="12.75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ht="12.75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ht="12.75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ht="12.75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ht="12.75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ht="12.75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ht="12.75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ht="12.75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ht="12.75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ht="12.75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ht="12.75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ht="12.75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ht="12.75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ht="12.75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ht="12.75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ht="12.75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ht="12.75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ht="12.75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ht="12.75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ht="12.75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ht="12.75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ht="12.75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ht="12.75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ht="12.75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ht="12.75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ht="12.75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2:64" ht="12.75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ht="12.75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ht="12.75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ht="12.75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ht="12.75">
      <c r="A77" s="255" t="s">
        <v>20</v>
      </c>
      <c r="B77" s="556">
        <v>12327</v>
      </c>
      <c r="C77" s="557" t="s">
        <v>4664</v>
      </c>
      <c r="D77" s="558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ht="12.75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ht="12.75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ht="12.75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ht="12.75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ht="12.75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ht="12.75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ht="12.75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ht="12.75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ht="12.75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ht="12.75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ht="12.75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ht="12.75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ht="12.75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ht="12.75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ht="12.75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ht="12.75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ht="12.75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ht="12.75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ht="12.75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ht="12.75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ht="12.75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ht="12.75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ht="12.75">
      <c r="A100" s="255" t="s">
        <v>11</v>
      </c>
      <c r="B100" s="436">
        <v>1500</v>
      </c>
      <c r="C100" s="550" t="s">
        <v>4698</v>
      </c>
      <c r="D100" s="551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ht="12.75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ht="12.75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ht="12.75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ht="12.75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ht="12.75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ht="12.75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ht="12.75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ht="12.75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ht="12.75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ht="12.75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ht="12.75">
      <c r="A111" s="133"/>
      <c r="B111" s="555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ht="12.75">
      <c r="A112" s="257" t="s">
        <v>133</v>
      </c>
      <c r="B112" s="436">
        <v>3096</v>
      </c>
      <c r="C112" s="550" t="s">
        <v>4684</v>
      </c>
      <c r="D112" s="551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ht="12.75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ht="12.75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ht="12.75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ht="12.75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ht="12.75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ht="12.75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ht="12.75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ht="12.75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ht="12.75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ht="12.75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ht="12.75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ht="12.75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ht="12.75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ht="12.75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ht="12.75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ht="12.75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ht="12.75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ht="12.75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ht="12.75">
      <c r="A131" s="255" t="s">
        <v>0</v>
      </c>
      <c r="B131" s="436">
        <v>1505</v>
      </c>
      <c r="C131" s="550" t="s">
        <v>4707</v>
      </c>
      <c r="D131" s="551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ht="12.75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ht="12.75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ht="12.75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ht="12.75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ht="12.75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ht="12.75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ht="12.75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ht="12.75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ht="12.75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ht="12.75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ht="12.75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ht="12.75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ht="12.75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ht="12.75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ht="12.75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ht="12.75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ht="12.75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ht="12.75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ht="12.75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ht="12.75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ht="12.75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ht="12.75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ht="12.75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ht="12.75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ht="12.75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2:64" s="11" customFormat="1" ht="12.75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2:64" s="11" customFormat="1" ht="12.75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ht="12.75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ht="12.75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ht="12.75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ht="12.75">
      <c r="A162" s="255" t="s">
        <v>52</v>
      </c>
      <c r="B162" s="436">
        <v>2036</v>
      </c>
      <c r="C162" s="550" t="s">
        <v>4732</v>
      </c>
      <c r="D162" s="551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ht="12.75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ht="12.75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ht="12.75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ht="12.75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ht="12.75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ht="12.75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ht="12.75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ht="12.75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ht="12.75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ht="12.75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ht="12.75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ht="12.75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ht="12.75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ht="12.75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ht="12.75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ht="12.75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ht="12.75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ht="12.75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ht="12.75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ht="12.75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ht="12.75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ht="12.75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ht="12.75">
      <c r="A185" s="409"/>
      <c r="B185" s="552"/>
      <c r="C185" s="553"/>
      <c r="D185" s="554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ht="12.75">
      <c r="A186" s="257" t="s">
        <v>62</v>
      </c>
      <c r="B186" s="436">
        <v>2173</v>
      </c>
      <c r="C186" s="550" t="s">
        <v>4755</v>
      </c>
      <c r="D186" s="551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ht="12.75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ht="12.75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ht="12.75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ht="12.75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ht="12.75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ht="12.75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ht="12.75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ht="12.75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ht="12.75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ht="12.75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ht="12.75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ht="12.75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ht="12.75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ht="12.75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ht="12.75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2:64" ht="12.75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2:64" ht="12.75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ht="12.75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ht="12.75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ht="12.75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ht="12.75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ht="12.75">
      <c r="A208" s="255" t="s">
        <v>71</v>
      </c>
      <c r="B208" s="436">
        <v>6445</v>
      </c>
      <c r="C208" s="550" t="s">
        <v>3055</v>
      </c>
      <c r="D208" s="551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ht="12.75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ht="12.75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ht="12.75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ht="12.75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ht="12.75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ht="12.75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ht="12.75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ht="12.75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ht="12.75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ht="12.75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ht="12.75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ht="12.75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ht="12.75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ht="12.75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ht="12.75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ht="12.75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ht="12.75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ht="12.75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ht="12.75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ht="12.75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ht="12.75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ht="12.75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ht="12.75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ht="12.75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ht="12.75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ht="12.75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ht="12.75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ht="12.75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8:61" ht="12.75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1" ht="12.75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1" ht="12.75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2.75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8:19" ht="12.75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8:19" ht="12.75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8:19" ht="12.75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8:19" ht="12.75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8:19" ht="12.75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8:19" ht="12.75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8:19" ht="12.75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8:19" ht="12.75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8:19" ht="12.75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8:19" ht="12.75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8:19" ht="12.75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8:19" ht="12.75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8:19" ht="12.75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8:19" ht="12.75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8:19" ht="12.75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ht="12.75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ht="12.75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ht="12.75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ht="12.75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ht="12.75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ht="12.75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ht="12.75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ht="12.75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ht="12.75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ht="12.75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ht="12.75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ht="12.75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ht="12.75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ht="12.75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ht="12.75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ht="12.75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ht="12.75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ht="12.75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ht="12.75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ht="12.75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ht="12.75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ht="12.75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ht="12.75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ht="12.75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ht="12.75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ht="12.75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ht="12.75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ht="12.75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ht="12.75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ht="12.75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ht="12.75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ht="12.75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ht="12.75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ht="12.75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ht="12.75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ht="12.75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ht="12.75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ht="12.75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ht="12.75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ht="12.75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ht="12.75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ht="12.75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ht="12.75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ht="12.75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ht="12.75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ht="12.75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ht="12.75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ht="12.75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ht="12.75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ht="12.75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ht="12.75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ht="12.75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ht="12.75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ht="12.75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ht="12.75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ht="12.75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ht="12.75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ht="12.75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ht="12.75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ht="12.75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ht="12.75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ht="12.75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ht="12.75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ht="12.75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ht="12.75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ht="12.75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ht="12.75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ht="12.75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ht="12.75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ht="12.75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ht="12.75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ht="12.75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ht="12.75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ht="12.75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ht="12.75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ht="12.75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ht="12.75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ht="12.75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ht="12.75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ht="12.75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ht="12.75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ht="12.75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ht="12.75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ht="12.75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ht="12.75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ht="12.75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ht="12.75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ht="12.75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ht="12.75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ht="12.75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ht="12.75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ht="12.75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ht="12.75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ht="12.75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ht="12.75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ht="12.75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ht="12.75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ht="12.75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ht="12.75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ht="12.75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ht="12.75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ht="12.75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ht="12.75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ht="12.75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ht="12.75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ht="12.75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ht="12.75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ht="12.75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ht="12.75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ht="12.75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ht="12.75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ht="12.75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ht="12.75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ht="12.75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ht="12.75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ht="12.75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ht="12.75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ht="12.75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ht="12.75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ht="12.75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ht="12.75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ht="12.75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ht="12.75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ht="12.75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ht="12.75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ht="12.75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ht="12.75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ht="12.75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ht="12.75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ht="12.75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ht="12.75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ht="12.75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ht="12.75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ht="12.75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ht="12.75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ht="12.75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ht="12.75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ht="12.75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ht="12.75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ht="12.75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ht="12.75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ht="12.75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ht="12.75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ht="12.75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ht="12.75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ht="12.75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ht="12.75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ht="12.75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ht="12.75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ht="12.75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ht="12.75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ht="12.75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ht="12.75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ht="12.75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ht="12.75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ht="12.75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ht="12.75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ht="12.75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ht="12.75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ht="12.75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ht="12.75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ht="12.75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ht="12.75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ht="12.75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ht="12.75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ht="12.75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ht="12.75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ht="12.75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ht="12.75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ht="12.75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ht="12.75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ht="12.75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ht="12.75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ht="12.75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ht="12.75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ht="12.75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ht="12.75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ht="12.75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ht="12.75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ht="12.75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ht="12.75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ht="12.75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ht="12.75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ht="12.75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ht="12.75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ht="12.75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ht="12.75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ht="12.75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ht="12.75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ht="12.75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ht="12.75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ht="12.75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ht="12.75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ht="12.75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ht="12.75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ht="12.75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ht="12.75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ht="12.75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ht="12.75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ht="12.75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ht="12.75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ht="12.75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ht="12.75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ht="12.75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ht="12.75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ht="12.75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ht="12.75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ht="12.75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ht="12.75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ht="12.75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ht="12.75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ht="12.75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ht="12.75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ht="12.75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ht="12.75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ht="12.75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ht="12.75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ht="12.75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ht="12.75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ht="12.75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ht="12.75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ht="12.75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ht="12.75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ht="12.75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ht="12.75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ht="12.75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ht="12.75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ht="12.75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ht="12.75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ht="12.75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ht="12.75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ht="12.75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ht="12.75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ht="12.75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ht="12.75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ht="12.75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ht="12.75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ht="12.75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ht="12.75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ht="12.75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ht="12.75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ht="12.75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ht="12.75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ht="12.75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ht="12.75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ht="12.75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ht="12.75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ht="12.75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ht="12.75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ht="12.75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ht="12.75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ht="12.75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ht="12.75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ht="12.75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ht="12.75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ht="12.75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ht="12.75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ht="12.75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ht="12.75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ht="12.75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ht="12.75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ht="12.75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ht="12.75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ht="12.75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ht="12.75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ht="12.75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ht="12.75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ht="12.75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ht="12.75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ht="12.75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ht="12.75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ht="12.75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ht="12.75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ht="12.75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ht="12.75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ht="12.75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ht="12.75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ht="12.75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ht="12.75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ht="12.75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ht="12.75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ht="12.75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ht="12.75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ht="12.75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ht="12.75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ht="12.75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ht="12.75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ht="12.75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ht="12.75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ht="12.75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ht="12.75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ht="12.75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ht="12.75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ht="12.75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ht="12.75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ht="12.75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ht="12.75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ht="12.75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ht="12.75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ht="12.75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ht="12.75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ht="12.75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ht="12.75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ht="12.75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ht="12.75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ht="12.75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ht="12.75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ht="12.75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ht="12.75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ht="12.75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ht="12.75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ht="12.75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ht="12.75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ht="12.75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ht="12.75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ht="12.75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ht="12.75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ht="12.75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ht="12.75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ht="12.75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ht="12.75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ht="12.75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ht="12.75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ht="12.75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ht="12.75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ht="12.75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ht="12.75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ht="12.75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ht="12.75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ht="12.75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ht="12.75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ht="12.75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ht="12.75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ht="12.75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ht="12.75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ht="12.75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ht="12.75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ht="12.75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ht="12.75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ht="12.75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ht="12.75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ht="12.75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ht="12.75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ht="12.75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ht="12.75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ht="12.75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ht="12.75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ht="12.75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ht="12.75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ht="12.75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ht="12.75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ht="12.75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ht="12.75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ht="12.75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ht="12.75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ht="12.75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ht="12.75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ht="12.75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ht="12.75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ht="12.75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ht="12.75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ht="12.75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ht="12.75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ht="12.75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ht="12.75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ht="12.75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ht="12.75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ht="12.75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ht="12.75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ht="12.75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ht="12.75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ht="12.75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ht="12.75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ht="12.75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ht="12.75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ht="12.75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ht="12.75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ht="12.75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ht="12.75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ht="12.75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ht="12.75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ht="12.75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ht="12.75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ht="12.75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ht="12.75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ht="12.75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ht="12.75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ht="12.75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ht="12.75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ht="12.75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ht="12.75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ht="12.75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ht="12.75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ht="12.75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ht="12.75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ht="12.75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ht="12.75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ht="12.75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ht="12.75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ht="12.75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ht="12.75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ht="12.75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ht="12.75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ht="12.75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ht="12.75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ht="12.75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ht="12.75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ht="12.75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ht="12.75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ht="12.75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ht="12.75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ht="12.75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ht="12.75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ht="12.75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ht="12.75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ht="12.75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ht="12.75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ht="12.75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ht="12.75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ht="12.75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ht="12.75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ht="12.75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ht="12.75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ht="12.75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ht="12.75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ht="12.75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ht="12.75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ht="12.75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ht="12.75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ht="12.75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ht="12.75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ht="12.75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ht="12.75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ht="12.75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ht="12.75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ht="12.75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ht="12.75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ht="12.75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ht="12.75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ht="12.75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ht="12.75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ht="12.75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ht="12.75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ht="12.75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ht="12.75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ht="12.75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ht="12.75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ht="12.75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ht="12.75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ht="12.75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ht="12.75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ht="12.75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ht="12.75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ht="12.75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ht="12.75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ht="12.75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ht="12.75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ht="12.75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ht="12.75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ht="12.75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ht="12.75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ht="12.75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ht="12.75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ht="12.75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ht="12.75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ht="12.75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ht="12.75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ht="12.75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ht="12.75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ht="12.75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ht="12.75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ht="12.75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ht="12.75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ht="12.75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ht="12.75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ht="12.75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ht="12.75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ht="12.75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ht="12.75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ht="12.75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ht="12.75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ht="12.75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ht="12.75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ht="12.75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ht="12.75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ht="12.75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ht="12.75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ht="12.75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ht="12.75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ht="12.75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ht="12.75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ht="12.75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ht="12.75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ht="12.75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ht="12.75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ht="12.75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ht="12.75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ht="12.75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ht="12.75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ht="12.75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ht="12.75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ht="12.75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ht="12.75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ht="12.75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ht="12.75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ht="12.75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ht="12.75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ht="12.75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ht="12.75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ht="12.75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ht="12.75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ht="12.75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ht="12.75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ht="12.75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ht="12.75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ht="12.75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ht="12.75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ht="12.75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ht="12.75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ht="12.75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ht="12.75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ht="12.75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ht="12.75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ht="12.75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ht="12.75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ht="12.75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ht="12.75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ht="12.75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ht="12.75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ht="12.75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ht="12.75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ht="12.75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ht="12.75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ht="12.75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ht="12.75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ht="12.75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ht="12.75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ht="12.75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ht="12.75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ht="12.75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ht="12.75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ht="12.75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ht="12.75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ht="12.75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ht="12.75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ht="12.75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ht="12.75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ht="12.75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ht="12.75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ht="12.75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ht="12.75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ht="12.75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ht="12.75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ht="12.75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ht="12.75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ht="12.75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ht="12.75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ht="12.75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ht="12.75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ht="12.75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ht="12.75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ht="12.75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ht="12.75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ht="12.75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ht="12.75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ht="12.75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ht="12.75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ht="12.75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ht="12.75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ht="12.75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ht="12.75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ht="12.75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ht="12.75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ht="12.75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ht="12.75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ht="12.75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ht="12.75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ht="12.75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ht="12.75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ht="12.75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ht="12.75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ht="12.75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ht="12.75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ht="12.75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ht="12.75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ht="12.75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ht="12.75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ht="12.75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ht="12.75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ht="12.75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ht="12.75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ht="12.75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ht="12.75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ht="12.75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ht="12.75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ht="12.75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ht="12.75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ht="12.75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ht="12.75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ht="12.75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ht="12.75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ht="12.75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ht="12.75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ht="12.75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ht="12.75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ht="12.75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ht="12.75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ht="12.75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ht="12.75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ht="12.75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ht="12.75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ht="12.75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ht="12.75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ht="12.75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ht="12.75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ht="12.75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ht="12.75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ht="12.75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ht="12.75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ht="12.75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ht="12.75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ht="12.75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ht="12.75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ht="12.75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ht="12.75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ht="12.75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ht="12.75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ht="12.75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ht="12.75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ht="12.75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ht="12.75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ht="12.75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ht="12.75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ht="12.75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ht="12.75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ht="12.75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ht="12.75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ht="12.75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ht="12.75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ht="12.75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ht="12.75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ht="12.75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ht="12.75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ht="12.75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ht="12.75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ht="12.75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ht="12.75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ht="12.75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ht="12.75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ht="12.75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ht="12.75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ht="12.75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ht="12.75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ht="12.75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ht="12.75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ht="12.75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ht="12.75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ht="12.75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ht="12.75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ht="12.75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ht="12.75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ht="12.75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ht="12.75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ht="12.75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ht="12.75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ht="12.75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ht="12.75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ht="12.75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ht="12.75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ht="12.75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ht="12.75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ht="12.75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ht="12.75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ht="12.75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ht="12.75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ht="12.75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ht="12.75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ht="12.75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ht="12.75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ht="12.75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ht="12.75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ht="12.75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ht="12.75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ht="12.75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ht="12.75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ht="12.75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ht="12.75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ht="12.75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ht="12.75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ht="12.75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ht="12.75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ht="12.75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ht="12.75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ht="12.75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ht="12.75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ht="12.75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ht="12.75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ht="12.75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ht="12.75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ht="12.75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ht="12.75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ht="12.75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ht="12.75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ht="12.75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ht="12.75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ht="12.75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ht="12.75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ht="12.75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ht="12.75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ht="12.75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ht="12.75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ht="12.75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ht="12.75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ht="12.75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ht="12.75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ht="12.75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ht="12.75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ht="12.75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ht="12.75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ht="12.75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ht="12.75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ht="12.75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ht="12.75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ht="12.75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ht="12.75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ht="12.75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ht="12.75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ht="12.75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ht="12.75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ht="12.75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ht="12.75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ht="12.75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ht="12.75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ht="12.75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ht="12.75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ht="12.75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ht="12.75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ht="12.75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ht="12.75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ht="12.75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ht="12.75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ht="12.75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ht="12.75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ht="12.75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ht="12.75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ht="12.75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ht="12.75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ht="12.75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ht="12.75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ht="12.75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ht="12.75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ht="12.75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ht="12.75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ht="12.75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ht="12.75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ht="12.75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ht="12.75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ht="12.75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ht="12.75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ht="12.75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ht="12.75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ht="12.75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ht="12.75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ht="12.75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ht="12.75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ht="12.75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ht="12.75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ht="12.75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ht="12.75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ht="12.75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ht="12.75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ht="12.75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ht="12.75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ht="12.75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ht="12.75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ht="12.75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ht="12.75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ht="12.75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ht="12.75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ht="12.75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ht="12.75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ht="12.75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ht="12.75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ht="12.75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ht="12.75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ht="12.75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ht="12.75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ht="12.75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ht="12.75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ht="12.75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ht="12.75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ht="12.75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ht="12.75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ht="12.75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ht="12.75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ht="12.75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ht="12.75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ht="12.75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ht="12.75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ht="12.75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ht="12.75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ht="12.75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ht="12.75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ht="12.75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ht="12.75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ht="12.75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ht="12.75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ht="12.75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ht="12.75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ht="12.75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ht="12.75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ht="12.75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ht="12.75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ht="12.75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ht="12.75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ht="12.75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ht="12.75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ht="12.75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ht="12.75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ht="12.75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ht="12.75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ht="12.75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ht="12.75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ht="12.75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ht="12.75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ht="12.75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ht="12.75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ht="12.75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ht="12.75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ht="12.75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ht="12.75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ht="12.75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ht="12.75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ht="12.75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ht="12.75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ht="12.75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ht="12.75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ht="12.75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ht="12.75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ht="12.75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ht="12.75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ht="12.75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ht="12.75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ht="12.75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ht="12.75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ht="12.75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ht="12.75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ht="12.75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ht="12.75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ht="12.75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ht="12.75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ht="12.75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ht="12.75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ht="12.75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ht="12.75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ht="12.75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ht="12.75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ht="12.75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ht="12.75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ht="12.75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ht="12.75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ht="12.75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ht="12.75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ht="12.75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ht="12.75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ht="12.75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ht="12.75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ht="12.75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ht="12.75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ht="12.75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ht="12.75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ht="12.75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ht="12.75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ht="12.75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ht="12.75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ht="12.75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ht="12.75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ht="12.75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ht="12.75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ht="12.75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ht="12.75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ht="12.75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ht="12.75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ht="12.75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ht="12.75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ht="12.75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ht="12.75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ht="12.75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ht="12.75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ht="12.75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ht="12.75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ht="12.75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ht="12.75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ht="12.75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ht="12.75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ht="12.75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ht="12.75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ht="12.75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ht="12.75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ht="12.75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ht="12.75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ht="12.75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ht="12.75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ht="12.75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ht="12.75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ht="12.75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ht="12.75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ht="12.75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ht="12.75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ht="12.75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ht="12.75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ht="12.75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ht="12.75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ht="12.75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ht="12.75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ht="12.75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ht="12.75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ht="12.75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ht="12.75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ht="12.75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ht="12.75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ht="12.75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ht="12.75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ht="12.75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ht="12.75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ht="12.75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ht="12.75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ht="12.75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ht="12.75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ht="12.75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ht="12.75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ht="12.75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ht="12.75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ht="12.75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ht="12.75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ht="12.75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ht="12.75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ht="12.75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ht="12.75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ht="12.75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ht="12.75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ht="12.75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ht="12.75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ht="12.75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ht="12.75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ht="12.75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ht="12.75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ht="12.75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ht="12.75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ht="12.75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ht="12.75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ht="12.75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ht="12.75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ht="12.75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ht="12.75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ht="12.75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ht="12.75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ht="12.75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40" max="255" man="1"/>
    <brk id="72" max="255" man="1"/>
    <brk id="96" max="255" man="1"/>
    <brk id="127" max="255" man="1"/>
    <brk id="158" max="255" man="1"/>
  </rowBreaks>
  <colBreaks count="1" manualBreakCount="1">
    <brk id="5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P23" sqref="P23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7" ht="12.75" customHeight="1">
      <c r="A1" s="1"/>
      <c r="G1" s="3" t="s">
        <v>192</v>
      </c>
    </row>
    <row r="2" spans="1:10" ht="12.75" customHeight="1">
      <c r="A2" s="1">
        <f ca="1">TODAY()</f>
        <v>44355</v>
      </c>
      <c r="G2" s="2"/>
      <c r="I2" s="4"/>
      <c r="J2" s="4"/>
    </row>
    <row r="3" ht="12.75" customHeight="1">
      <c r="G3" s="3" t="s">
        <v>2</v>
      </c>
    </row>
    <row r="4" ht="12" customHeight="1"/>
    <row r="5" spans="1:12" s="11" customFormat="1" ht="12.75" customHeight="1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2" s="11" customFormat="1" ht="12.75" customHeight="1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2" s="11" customFormat="1" ht="12.75" customHeight="1">
      <c r="A7" s="462" t="s">
        <v>99</v>
      </c>
      <c r="B7" s="11">
        <v>1952</v>
      </c>
      <c r="C7" s="11">
        <v>1729</v>
      </c>
      <c r="D7" s="11">
        <v>2174</v>
      </c>
      <c r="E7" s="559">
        <f aca="true" t="shared" si="0" ref="E7:E17">(+D7-B7)/B7</f>
        <v>0.11372950819672131</v>
      </c>
      <c r="F7" s="559">
        <f aca="true" t="shared" si="1" ref="F7:F17">(+D7-C7)/C7</f>
        <v>0.2573742047426258</v>
      </c>
      <c r="H7" s="11">
        <v>1121</v>
      </c>
      <c r="I7" s="11">
        <v>1140</v>
      </c>
      <c r="J7" s="11">
        <v>1206</v>
      </c>
      <c r="K7" s="559">
        <f aca="true" t="shared" si="2" ref="K7:K17">(+J7-H7)/H7</f>
        <v>0.07582515611061552</v>
      </c>
      <c r="L7" s="559">
        <f aca="true" t="shared" si="3" ref="L7:L17">(+J7-I7)/I7</f>
        <v>0.05789473684210526</v>
      </c>
    </row>
    <row r="8" spans="1:12" s="11" customFormat="1" ht="12.75" customHeight="1">
      <c r="A8" s="462" t="s">
        <v>100</v>
      </c>
      <c r="B8" s="11">
        <v>2798</v>
      </c>
      <c r="C8" s="11">
        <v>2504</v>
      </c>
      <c r="D8" s="11">
        <v>2411</v>
      </c>
      <c r="E8" s="559">
        <f t="shared" si="0"/>
        <v>-0.13831308077197998</v>
      </c>
      <c r="F8" s="559">
        <f t="shared" si="1"/>
        <v>-0.0371405750798722</v>
      </c>
      <c r="H8" s="11">
        <v>1764</v>
      </c>
      <c r="I8" s="11">
        <v>1476</v>
      </c>
      <c r="J8" s="11">
        <v>1675</v>
      </c>
      <c r="K8" s="559">
        <f t="shared" si="2"/>
        <v>-0.05045351473922902</v>
      </c>
      <c r="L8" s="559">
        <f t="shared" si="3"/>
        <v>0.1348238482384824</v>
      </c>
    </row>
    <row r="9" spans="1:12" s="11" customFormat="1" ht="12.75" customHeight="1">
      <c r="A9" s="462" t="s">
        <v>101</v>
      </c>
      <c r="B9" s="11">
        <v>2794</v>
      </c>
      <c r="C9" s="11">
        <v>2834</v>
      </c>
      <c r="D9" s="11">
        <v>1892</v>
      </c>
      <c r="E9" s="559">
        <f t="shared" si="0"/>
        <v>-0.3228346456692913</v>
      </c>
      <c r="F9" s="559">
        <f t="shared" si="1"/>
        <v>-0.3323923782639379</v>
      </c>
      <c r="H9" s="11">
        <v>1960</v>
      </c>
      <c r="I9" s="11">
        <v>1862</v>
      </c>
      <c r="J9" s="11">
        <v>1692</v>
      </c>
      <c r="K9" s="559">
        <f t="shared" si="2"/>
        <v>-0.13673469387755102</v>
      </c>
      <c r="L9" s="559">
        <f t="shared" si="3"/>
        <v>-0.09129967776584318</v>
      </c>
    </row>
    <row r="10" spans="1:12" s="11" customFormat="1" ht="12.75" customHeight="1">
      <c r="A10" s="462" t="s">
        <v>102</v>
      </c>
      <c r="B10" s="11">
        <v>3253</v>
      </c>
      <c r="C10" s="11">
        <v>3125</v>
      </c>
      <c r="D10" s="11">
        <v>2568</v>
      </c>
      <c r="E10" s="559">
        <f t="shared" si="0"/>
        <v>-0.21057485398094067</v>
      </c>
      <c r="F10" s="559">
        <f t="shared" si="1"/>
        <v>-0.17824</v>
      </c>
      <c r="H10" s="11">
        <v>2243</v>
      </c>
      <c r="I10" s="11">
        <v>2240</v>
      </c>
      <c r="J10" s="11">
        <v>1683</v>
      </c>
      <c r="K10" s="559">
        <f t="shared" si="2"/>
        <v>-0.24966562639322337</v>
      </c>
      <c r="L10" s="559">
        <f t="shared" si="3"/>
        <v>-0.2486607142857143</v>
      </c>
    </row>
    <row r="11" spans="1:12" s="11" customFormat="1" ht="12.75" customHeight="1">
      <c r="A11" s="462" t="s">
        <v>103</v>
      </c>
      <c r="B11" s="11">
        <v>2873</v>
      </c>
      <c r="C11" s="11">
        <v>3009</v>
      </c>
      <c r="D11" s="11">
        <v>2774</v>
      </c>
      <c r="E11" s="559">
        <f t="shared" si="0"/>
        <v>-0.03445875391576749</v>
      </c>
      <c r="F11" s="559">
        <f t="shared" si="1"/>
        <v>-0.07809903622465936</v>
      </c>
      <c r="H11" s="11">
        <v>2512</v>
      </c>
      <c r="I11" s="11">
        <v>2341</v>
      </c>
      <c r="J11" s="11">
        <v>2053</v>
      </c>
      <c r="K11" s="559">
        <f t="shared" si="2"/>
        <v>-0.18272292993630573</v>
      </c>
      <c r="L11" s="559">
        <f t="shared" si="3"/>
        <v>-0.12302434856898761</v>
      </c>
    </row>
    <row r="12" spans="1:12" ht="12.75" customHeight="1">
      <c r="A12" s="462" t="s">
        <v>104</v>
      </c>
      <c r="B12" s="11">
        <v>2803</v>
      </c>
      <c r="C12" s="11">
        <v>2959</v>
      </c>
      <c r="D12" s="11">
        <v>2876</v>
      </c>
      <c r="E12" s="559">
        <f t="shared" si="0"/>
        <v>0.026043524794862646</v>
      </c>
      <c r="F12" s="559">
        <f t="shared" si="1"/>
        <v>-0.02805001689760054</v>
      </c>
      <c r="G12" s="11"/>
      <c r="H12" s="11">
        <v>2278</v>
      </c>
      <c r="I12" s="11">
        <v>2379</v>
      </c>
      <c r="J12" s="11">
        <v>2499</v>
      </c>
      <c r="K12" s="559">
        <f t="shared" si="2"/>
        <v>0.09701492537313433</v>
      </c>
      <c r="L12" s="559">
        <f t="shared" si="3"/>
        <v>0.05044136191677175</v>
      </c>
    </row>
    <row r="13" spans="1:13" s="11" customFormat="1" ht="12.75" customHeight="1">
      <c r="A13" s="462" t="s">
        <v>105</v>
      </c>
      <c r="B13" s="11">
        <v>2961</v>
      </c>
      <c r="C13" s="11">
        <v>2840</v>
      </c>
      <c r="D13" s="11">
        <v>3000</v>
      </c>
      <c r="E13" s="559">
        <f t="shared" si="0"/>
        <v>0.013171225937183385</v>
      </c>
      <c r="F13" s="559">
        <f t="shared" si="1"/>
        <v>0.056338028169014086</v>
      </c>
      <c r="H13" s="11">
        <v>2247</v>
      </c>
      <c r="I13" s="11">
        <v>2334</v>
      </c>
      <c r="J13" s="11">
        <v>2497</v>
      </c>
      <c r="K13" s="559">
        <f t="shared" si="2"/>
        <v>0.11125945705384958</v>
      </c>
      <c r="L13" s="559">
        <f t="shared" si="3"/>
        <v>0.06983718937446444</v>
      </c>
      <c r="M13" s="18"/>
    </row>
    <row r="14" spans="1:12" s="11" customFormat="1" ht="12.75" customHeight="1">
      <c r="A14" s="462" t="s">
        <v>106</v>
      </c>
      <c r="B14" s="11">
        <v>2327</v>
      </c>
      <c r="C14" s="11">
        <v>2689</v>
      </c>
      <c r="D14" s="11">
        <v>2808</v>
      </c>
      <c r="E14" s="559">
        <f t="shared" si="0"/>
        <v>0.20670391061452514</v>
      </c>
      <c r="F14" s="559">
        <f t="shared" si="1"/>
        <v>0.04425436965414652</v>
      </c>
      <c r="H14" s="11">
        <v>1821</v>
      </c>
      <c r="I14" s="11">
        <v>1888</v>
      </c>
      <c r="J14" s="11">
        <v>2460</v>
      </c>
      <c r="K14" s="559">
        <f t="shared" si="2"/>
        <v>0.35090609555189456</v>
      </c>
      <c r="L14" s="559">
        <f t="shared" si="3"/>
        <v>0.3029661016949153</v>
      </c>
    </row>
    <row r="15" spans="1:12" s="11" customFormat="1" ht="12.75" customHeight="1">
      <c r="A15" s="462" t="s">
        <v>107</v>
      </c>
      <c r="B15" s="11">
        <v>2283</v>
      </c>
      <c r="C15" s="11">
        <v>2354</v>
      </c>
      <c r="D15" s="11">
        <v>2504</v>
      </c>
      <c r="E15" s="559">
        <f t="shared" si="0"/>
        <v>0.09680245291283399</v>
      </c>
      <c r="F15" s="559">
        <f t="shared" si="1"/>
        <v>0.0637213254035684</v>
      </c>
      <c r="H15" s="11">
        <v>1792</v>
      </c>
      <c r="I15" s="11">
        <v>1930</v>
      </c>
      <c r="J15" s="11">
        <v>2480</v>
      </c>
      <c r="K15" s="559">
        <f t="shared" si="2"/>
        <v>0.38392857142857145</v>
      </c>
      <c r="L15" s="559">
        <f t="shared" si="3"/>
        <v>0.2849740932642487</v>
      </c>
    </row>
    <row r="16" spans="1:12" s="18" customFormat="1" ht="12.75" customHeight="1">
      <c r="A16" s="462" t="s">
        <v>108</v>
      </c>
      <c r="B16" s="11">
        <v>1599</v>
      </c>
      <c r="C16" s="11">
        <v>1563</v>
      </c>
      <c r="D16" s="11">
        <v>1562</v>
      </c>
      <c r="E16" s="559">
        <f t="shared" si="0"/>
        <v>-0.023139462163852407</v>
      </c>
      <c r="F16" s="559">
        <f t="shared" si="1"/>
        <v>-0.0006397952655150352</v>
      </c>
      <c r="G16" s="11"/>
      <c r="H16" s="11">
        <v>1629</v>
      </c>
      <c r="I16" s="11">
        <v>1643</v>
      </c>
      <c r="J16" s="11">
        <v>2049</v>
      </c>
      <c r="K16" s="559">
        <f t="shared" si="2"/>
        <v>0.2578268876611418</v>
      </c>
      <c r="L16" s="559">
        <f t="shared" si="3"/>
        <v>0.24710894704808278</v>
      </c>
    </row>
    <row r="17" spans="1:12" s="18" customFormat="1" ht="12.75" customHeight="1">
      <c r="A17" t="s">
        <v>109</v>
      </c>
      <c r="B17" s="11">
        <v>1071</v>
      </c>
      <c r="C17" s="11">
        <v>1139</v>
      </c>
      <c r="D17" s="11">
        <v>1247</v>
      </c>
      <c r="E17" s="559">
        <f t="shared" si="0"/>
        <v>0.16433239962651727</v>
      </c>
      <c r="F17" s="559">
        <f t="shared" si="1"/>
        <v>0.09482001755926252</v>
      </c>
      <c r="G17"/>
      <c r="H17" s="11">
        <v>1306</v>
      </c>
      <c r="I17" s="11">
        <v>1539</v>
      </c>
      <c r="J17" s="11">
        <v>1991</v>
      </c>
      <c r="K17" s="559">
        <f t="shared" si="2"/>
        <v>0.5245022970903522</v>
      </c>
      <c r="L17" s="559">
        <f t="shared" si="3"/>
        <v>0.2936972059779077</v>
      </c>
    </row>
    <row r="18" spans="1:13" s="18" customFormat="1" ht="12.75" customHeight="1">
      <c r="A18"/>
      <c r="B18" s="2" t="s">
        <v>3261</v>
      </c>
      <c r="C18" s="2" t="s">
        <v>4042</v>
      </c>
      <c r="D18" s="2" t="s">
        <v>4799</v>
      </c>
      <c r="E18" s="2" t="s">
        <v>4800</v>
      </c>
      <c r="F18" s="2" t="s">
        <v>4801</v>
      </c>
      <c r="G18" s="462"/>
      <c r="H18" s="2" t="s">
        <v>3262</v>
      </c>
      <c r="I18" s="2" t="s">
        <v>4046</v>
      </c>
      <c r="J18" s="2" t="s">
        <v>4802</v>
      </c>
      <c r="K18" s="2" t="s">
        <v>4800</v>
      </c>
      <c r="L18" s="2" t="s">
        <v>4803</v>
      </c>
      <c r="M18" s="11"/>
    </row>
    <row r="19" spans="1:13" s="18" customFormat="1" ht="12.75" customHeight="1">
      <c r="A19" s="466" t="s">
        <v>98</v>
      </c>
      <c r="B19" s="462">
        <v>2056</v>
      </c>
      <c r="C19" s="462">
        <v>1963</v>
      </c>
      <c r="D19" s="462">
        <v>1711</v>
      </c>
      <c r="E19" s="467">
        <f>(+D19-B19)/B19</f>
        <v>-0.16780155642023345</v>
      </c>
      <c r="F19" s="467">
        <f>(+D19-C19)/C19</f>
        <v>-0.12837493632195618</v>
      </c>
      <c r="G19" s="462"/>
      <c r="H19" s="462">
        <v>1077</v>
      </c>
      <c r="I19" s="462">
        <v>1174</v>
      </c>
      <c r="J19" s="462">
        <v>1311</v>
      </c>
      <c r="K19" s="467">
        <f>(+J19-H19)/H19</f>
        <v>0.21727019498607242</v>
      </c>
      <c r="L19" s="467">
        <f>(+J19-I19)/I19</f>
        <v>0.11669505962521294</v>
      </c>
      <c r="M19" s="11"/>
    </row>
    <row r="20" spans="1:12" s="11" customFormat="1" ht="13.5" customHeight="1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>
      <c r="A21" t="s">
        <v>110</v>
      </c>
      <c r="B21">
        <f>SUM(B6:B19)</f>
        <v>28770</v>
      </c>
      <c r="C21">
        <f>SUM(C6:C19)</f>
        <v>28708</v>
      </c>
      <c r="D21">
        <f>SUM(D6:D19)</f>
        <v>27527</v>
      </c>
      <c r="E21" s="5">
        <f>(+D21-B21)/B21</f>
        <v>-0.043204727146332986</v>
      </c>
      <c r="F21" s="5">
        <f>(+D21-C21)/C21</f>
        <v>-0.04113835864567368</v>
      </c>
      <c r="G21"/>
      <c r="H21">
        <f>SUM(H6:H19)</f>
        <v>21750</v>
      </c>
      <c r="I21">
        <f>SUM(I6:I19)</f>
        <v>21946</v>
      </c>
      <c r="J21">
        <f>SUM(J6:J19)</f>
        <v>23596</v>
      </c>
      <c r="K21" s="5">
        <f>(+J21-H21)/H21</f>
        <v>0.0848735632183908</v>
      </c>
      <c r="L21" s="5">
        <f>(+J21-I21)/I21</f>
        <v>0.07518454388043379</v>
      </c>
      <c r="M21" s="18"/>
    </row>
    <row r="22" spans="1:13" s="1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2" s="11" customFormat="1" ht="12.75" customHeight="1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>
      <c r="A26" s="466" t="s">
        <v>99</v>
      </c>
      <c r="B26" s="11">
        <v>1780</v>
      </c>
      <c r="C26" s="11">
        <v>1523</v>
      </c>
      <c r="D26" s="11">
        <v>1887</v>
      </c>
      <c r="E26" s="559">
        <f aca="true" t="shared" si="4" ref="E26:E36">(+D26-B26)/B26</f>
        <v>0.060112359550561795</v>
      </c>
      <c r="F26" s="559">
        <f aca="true" t="shared" si="5" ref="F26:F36">(+D26-C26)/C26</f>
        <v>0.23900196979645436</v>
      </c>
      <c r="G26" s="582" t="s">
        <v>4804</v>
      </c>
      <c r="H26" s="11">
        <v>1049</v>
      </c>
      <c r="I26" s="11">
        <v>1039</v>
      </c>
      <c r="J26" s="11">
        <v>1116</v>
      </c>
      <c r="K26" s="559">
        <f aca="true" t="shared" si="6" ref="K26:K36">(+J26-H26)/H26</f>
        <v>0.06387035271687322</v>
      </c>
      <c r="L26" s="559">
        <f aca="true" t="shared" si="7" ref="L26:L36">(+J26-I26)/I26</f>
        <v>0.0741097208854668</v>
      </c>
      <c r="M26" s="18"/>
    </row>
    <row r="27" spans="1:13" s="11" customFormat="1" ht="12.75" customHeight="1">
      <c r="A27" s="466" t="s">
        <v>100</v>
      </c>
      <c r="B27" s="11">
        <v>2524</v>
      </c>
      <c r="C27" s="11">
        <v>2279</v>
      </c>
      <c r="D27" s="11">
        <v>2184</v>
      </c>
      <c r="E27" s="559">
        <f t="shared" si="4"/>
        <v>-0.1347068145800317</v>
      </c>
      <c r="F27" s="559">
        <f t="shared" si="5"/>
        <v>-0.04168494953927161</v>
      </c>
      <c r="G27" s="582" t="s">
        <v>4805</v>
      </c>
      <c r="H27" s="11">
        <v>1657</v>
      </c>
      <c r="I27" s="11">
        <v>1402</v>
      </c>
      <c r="J27" s="11">
        <v>1581</v>
      </c>
      <c r="K27" s="559">
        <f t="shared" si="6"/>
        <v>-0.045866022933011466</v>
      </c>
      <c r="L27" s="559">
        <f t="shared" si="7"/>
        <v>0.1276747503566334</v>
      </c>
      <c r="M27" s="18"/>
    </row>
    <row r="28" spans="1:13" s="11" customFormat="1" ht="12.75" customHeight="1">
      <c r="A28" s="462" t="s">
        <v>101</v>
      </c>
      <c r="B28" s="11">
        <v>2518</v>
      </c>
      <c r="C28" s="11">
        <v>2617</v>
      </c>
      <c r="D28" s="11">
        <v>1732</v>
      </c>
      <c r="E28" s="559">
        <f t="shared" si="4"/>
        <v>-0.31215250198570293</v>
      </c>
      <c r="F28" s="559">
        <f t="shared" si="5"/>
        <v>-0.33817348108521206</v>
      </c>
      <c r="G28" s="582" t="s">
        <v>4806</v>
      </c>
      <c r="H28" s="11">
        <v>1843</v>
      </c>
      <c r="I28" s="11">
        <v>1757</v>
      </c>
      <c r="J28" s="11">
        <v>1596</v>
      </c>
      <c r="K28" s="559">
        <f t="shared" si="6"/>
        <v>-0.13402061855670103</v>
      </c>
      <c r="L28" s="559">
        <f t="shared" si="7"/>
        <v>-0.09163346613545817</v>
      </c>
      <c r="M28" s="18"/>
    </row>
    <row r="29" spans="1:12" ht="12.75" customHeight="1">
      <c r="A29" s="462" t="s">
        <v>102</v>
      </c>
      <c r="B29" s="11">
        <v>2982</v>
      </c>
      <c r="C29" s="11">
        <v>2922</v>
      </c>
      <c r="D29" s="11">
        <v>2345</v>
      </c>
      <c r="E29" s="559">
        <f t="shared" si="4"/>
        <v>-0.2136150234741784</v>
      </c>
      <c r="F29" s="559">
        <f t="shared" si="5"/>
        <v>-0.1974674880219028</v>
      </c>
      <c r="G29" s="582" t="s">
        <v>102</v>
      </c>
      <c r="H29" s="11">
        <v>2121</v>
      </c>
      <c r="I29" s="11">
        <v>2136</v>
      </c>
      <c r="J29" s="11">
        <v>1598</v>
      </c>
      <c r="K29" s="559">
        <f t="shared" si="6"/>
        <v>-0.24658180103724658</v>
      </c>
      <c r="L29" s="559">
        <f t="shared" si="7"/>
        <v>-0.25187265917602997</v>
      </c>
    </row>
    <row r="30" spans="1:13" s="11" customFormat="1" ht="12.75" customHeight="1">
      <c r="A30" s="462" t="s">
        <v>103</v>
      </c>
      <c r="B30" s="11">
        <v>2678</v>
      </c>
      <c r="C30" s="11">
        <v>2771</v>
      </c>
      <c r="D30" s="11">
        <v>2551</v>
      </c>
      <c r="E30" s="559">
        <f t="shared" si="4"/>
        <v>-0.0474234503360717</v>
      </c>
      <c r="F30" s="559">
        <f t="shared" si="5"/>
        <v>-0.07939372067845543</v>
      </c>
      <c r="G30" s="582" t="s">
        <v>4807</v>
      </c>
      <c r="H30" s="11">
        <v>2369</v>
      </c>
      <c r="I30" s="11">
        <v>2232</v>
      </c>
      <c r="J30" s="11">
        <v>1927</v>
      </c>
      <c r="K30" s="559">
        <f t="shared" si="6"/>
        <v>-0.1865766146053187</v>
      </c>
      <c r="L30" s="559">
        <f t="shared" si="7"/>
        <v>-0.13664874551971326</v>
      </c>
      <c r="M30" s="18"/>
    </row>
    <row r="31" spans="1:13" s="11" customFormat="1" ht="12.75" customHeight="1">
      <c r="A31" s="462" t="s">
        <v>104</v>
      </c>
      <c r="B31" s="11">
        <v>2581</v>
      </c>
      <c r="C31" s="11">
        <v>2688</v>
      </c>
      <c r="D31" s="11">
        <v>2654</v>
      </c>
      <c r="E31" s="559">
        <f t="shared" si="4"/>
        <v>0.02828361100348702</v>
      </c>
      <c r="F31" s="559">
        <f t="shared" si="5"/>
        <v>-0.012648809523809524</v>
      </c>
      <c r="G31" s="582" t="s">
        <v>4808</v>
      </c>
      <c r="H31" s="11">
        <v>2180</v>
      </c>
      <c r="I31" s="11">
        <v>2263</v>
      </c>
      <c r="J31" s="11">
        <v>2334</v>
      </c>
      <c r="K31" s="559">
        <f t="shared" si="6"/>
        <v>0.07064220183486239</v>
      </c>
      <c r="L31" s="559">
        <f t="shared" si="7"/>
        <v>0.03137428192664605</v>
      </c>
      <c r="M31" s="18"/>
    </row>
    <row r="32" spans="1:13" s="11" customFormat="1" ht="12.75" customHeight="1">
      <c r="A32" s="462" t="s">
        <v>105</v>
      </c>
      <c r="B32" s="11">
        <v>2636</v>
      </c>
      <c r="C32" s="11">
        <v>2600</v>
      </c>
      <c r="D32" s="11">
        <v>2755</v>
      </c>
      <c r="E32" s="559">
        <f t="shared" si="4"/>
        <v>0.045144157814871015</v>
      </c>
      <c r="F32" s="559">
        <f t="shared" si="5"/>
        <v>0.05961538461538462</v>
      </c>
      <c r="G32" s="582" t="s">
        <v>4809</v>
      </c>
      <c r="H32" s="11">
        <v>2119</v>
      </c>
      <c r="I32" s="11">
        <v>2224</v>
      </c>
      <c r="J32" s="11">
        <v>2342</v>
      </c>
      <c r="K32" s="559">
        <f t="shared" si="6"/>
        <v>0.10523831996224635</v>
      </c>
      <c r="L32" s="559">
        <f t="shared" si="7"/>
        <v>0.053057553956834536</v>
      </c>
      <c r="M32" s="18"/>
    </row>
    <row r="33" spans="1:13" s="11" customFormat="1" ht="12.75" customHeight="1">
      <c r="A33" s="462" t="s">
        <v>106</v>
      </c>
      <c r="B33" s="11">
        <v>2137</v>
      </c>
      <c r="C33" s="11">
        <v>2356</v>
      </c>
      <c r="D33" s="11">
        <v>2552</v>
      </c>
      <c r="E33" s="559">
        <f t="shared" si="4"/>
        <v>0.1941974730931212</v>
      </c>
      <c r="F33" s="559">
        <f t="shared" si="5"/>
        <v>0.0831918505942275</v>
      </c>
      <c r="G33" s="582" t="s">
        <v>4810</v>
      </c>
      <c r="H33" s="11">
        <v>1714</v>
      </c>
      <c r="I33" s="11">
        <v>1785</v>
      </c>
      <c r="J33" s="11">
        <v>2289</v>
      </c>
      <c r="K33" s="559">
        <f t="shared" si="6"/>
        <v>0.3354725787631272</v>
      </c>
      <c r="L33" s="559">
        <f t="shared" si="7"/>
        <v>0.2823529411764706</v>
      </c>
      <c r="M33" s="18"/>
    </row>
    <row r="34" spans="1:12" s="18" customFormat="1" ht="12.75" customHeight="1">
      <c r="A34" s="462" t="s">
        <v>107</v>
      </c>
      <c r="B34" s="11">
        <v>2042</v>
      </c>
      <c r="C34" s="11">
        <v>2150</v>
      </c>
      <c r="D34" s="11">
        <v>2318</v>
      </c>
      <c r="E34" s="559">
        <f t="shared" si="4"/>
        <v>0.13516160626836435</v>
      </c>
      <c r="F34" s="559">
        <f t="shared" si="5"/>
        <v>0.07813953488372093</v>
      </c>
      <c r="G34" s="582" t="s">
        <v>4811</v>
      </c>
      <c r="H34" s="11">
        <v>1700</v>
      </c>
      <c r="I34" s="11">
        <v>1835</v>
      </c>
      <c r="J34" s="11">
        <v>2313</v>
      </c>
      <c r="K34" s="559">
        <f t="shared" si="6"/>
        <v>0.36058823529411765</v>
      </c>
      <c r="L34" s="559">
        <f t="shared" si="7"/>
        <v>0.26049046321525887</v>
      </c>
    </row>
    <row r="35" spans="1:13" s="18" customFormat="1" ht="12.75" customHeight="1">
      <c r="A35" s="462" t="s">
        <v>108</v>
      </c>
      <c r="B35" s="11">
        <v>1439</v>
      </c>
      <c r="C35" s="11">
        <v>1374</v>
      </c>
      <c r="D35" s="11">
        <v>1441</v>
      </c>
      <c r="E35" s="559">
        <f t="shared" si="4"/>
        <v>0.001389854065323141</v>
      </c>
      <c r="F35" s="559">
        <f t="shared" si="5"/>
        <v>0.0487627365356623</v>
      </c>
      <c r="G35" s="582" t="s">
        <v>4812</v>
      </c>
      <c r="H35" s="11">
        <v>1549</v>
      </c>
      <c r="I35" s="11">
        <v>1553</v>
      </c>
      <c r="J35" s="11">
        <v>1927</v>
      </c>
      <c r="K35" s="559">
        <f t="shared" si="6"/>
        <v>0.24402840542285345</v>
      </c>
      <c r="L35" s="559">
        <f t="shared" si="7"/>
        <v>0.24082421120412106</v>
      </c>
      <c r="M35" s="11"/>
    </row>
    <row r="36" spans="1:12" s="18" customFormat="1" ht="12.75" customHeight="1">
      <c r="A36" t="s">
        <v>109</v>
      </c>
      <c r="B36" s="11">
        <v>927</v>
      </c>
      <c r="C36" s="11">
        <v>1019</v>
      </c>
      <c r="D36" s="11">
        <v>1100</v>
      </c>
      <c r="E36" s="559">
        <f t="shared" si="4"/>
        <v>0.1866235167206041</v>
      </c>
      <c r="F36" s="559">
        <f t="shared" si="5"/>
        <v>0.07948969578017664</v>
      </c>
      <c r="G36" s="582" t="s">
        <v>4813</v>
      </c>
      <c r="H36" s="11">
        <v>1242</v>
      </c>
      <c r="I36" s="11">
        <v>1449</v>
      </c>
      <c r="J36" s="11">
        <v>1824</v>
      </c>
      <c r="K36" s="559">
        <f t="shared" si="6"/>
        <v>0.46859903381642515</v>
      </c>
      <c r="L36" s="559">
        <f t="shared" si="7"/>
        <v>0.2587991718426501</v>
      </c>
    </row>
    <row r="37" spans="2:12" s="11" customFormat="1" ht="12.75" customHeight="1">
      <c r="B37" s="2" t="s">
        <v>3261</v>
      </c>
      <c r="C37" s="2" t="s">
        <v>4042</v>
      </c>
      <c r="D37" s="2" t="s">
        <v>4799</v>
      </c>
      <c r="E37" s="2" t="s">
        <v>4800</v>
      </c>
      <c r="F37" s="2" t="s">
        <v>4801</v>
      </c>
      <c r="G37" s="583"/>
      <c r="H37" s="2" t="s">
        <v>3262</v>
      </c>
      <c r="I37" s="2"/>
      <c r="J37" s="2"/>
      <c r="K37" s="2" t="s">
        <v>4800</v>
      </c>
      <c r="L37" s="2" t="s">
        <v>4803</v>
      </c>
    </row>
    <row r="38" spans="1:12" s="11" customFormat="1" ht="12.75" customHeight="1">
      <c r="A38" s="466" t="s">
        <v>98</v>
      </c>
      <c r="B38" s="462">
        <v>1667</v>
      </c>
      <c r="C38" s="462">
        <v>1662</v>
      </c>
      <c r="D38" s="462">
        <v>1486</v>
      </c>
      <c r="E38" s="467">
        <f>(+D38-B38)/B38</f>
        <v>-0.10857828434313137</v>
      </c>
      <c r="F38" s="467">
        <f>(+D38-C38)/C38</f>
        <v>-0.10589651022864019</v>
      </c>
      <c r="G38" s="582" t="s">
        <v>4814</v>
      </c>
      <c r="H38" s="462">
        <v>1008</v>
      </c>
      <c r="I38" s="462">
        <v>1092</v>
      </c>
      <c r="J38" s="462">
        <v>1189</v>
      </c>
      <c r="K38" s="467">
        <f>(+J38-H38)/H38</f>
        <v>0.17956349206349206</v>
      </c>
      <c r="L38" s="467">
        <f>(+J38-I38)/I38</f>
        <v>0.08882783882783883</v>
      </c>
    </row>
    <row r="39" spans="1:12" s="18" customFormat="1" ht="12.75" customHeight="1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2" s="11" customFormat="1" ht="12.75" customHeight="1">
      <c r="A40" t="s">
        <v>110</v>
      </c>
      <c r="B40">
        <f>SUM(B25:B37)</f>
        <v>24244</v>
      </c>
      <c r="C40">
        <f>SUM(C25:C37)</f>
        <v>24299</v>
      </c>
      <c r="D40">
        <f>SUM(D25:D37)</f>
        <v>23519</v>
      </c>
      <c r="E40" s="5">
        <f>(+D40-B40)/B40</f>
        <v>-0.029904306220095694</v>
      </c>
      <c r="F40" s="5">
        <f>(+D40-C40)/C40</f>
        <v>-0.0321000864233096</v>
      </c>
      <c r="G40"/>
      <c r="H40">
        <f>SUM(H25:H37)</f>
        <v>19543</v>
      </c>
      <c r="I40">
        <f>SUM(I25:I37)</f>
        <v>19675</v>
      </c>
      <c r="J40">
        <f>SUM(J25:J37)</f>
        <v>20847</v>
      </c>
      <c r="K40" s="5">
        <f>(+J40-H40)/H40</f>
        <v>0.0667246584454792</v>
      </c>
      <c r="L40" s="5">
        <f>(+J40-I40)/I40</f>
        <v>0.05956797966963151</v>
      </c>
    </row>
    <row r="41" spans="1:13" s="18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2" s="1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="11" customFormat="1" ht="12.75" customHeight="1">
      <c r="A48"/>
    </row>
    <row r="49" spans="1:13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</sheetData>
  <sheetProtection/>
  <printOptions gridLines="1"/>
  <pageMargins left="0.5" right="0.5" top="0.5" bottom="0.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12" zoomScaleNormal="112" zoomScalePageLayoutView="0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44355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9642</v>
      </c>
      <c r="C6">
        <v>9118</v>
      </c>
      <c r="D6">
        <v>9668</v>
      </c>
      <c r="E6" s="5">
        <f aca="true" t="shared" si="0" ref="E6:E18">(+D6-B6)/B6</f>
        <v>0.0026965359883841526</v>
      </c>
      <c r="F6" s="5">
        <f aca="true" t="shared" si="1" ref="F6:F18">(+D6-C6)/C6</f>
        <v>0.06032024566790963</v>
      </c>
      <c r="H6">
        <v>6258</v>
      </c>
      <c r="I6">
        <v>5904</v>
      </c>
      <c r="J6">
        <v>6423</v>
      </c>
      <c r="K6" s="5">
        <f aca="true" t="shared" si="2" ref="K6:K18">(+J6-H6)/H6</f>
        <v>0.026366251198465963</v>
      </c>
      <c r="L6" s="5">
        <f aca="true" t="shared" si="3" ref="L6:L18">(+J6-I6)/I6</f>
        <v>0.08790650406504065</v>
      </c>
    </row>
    <row r="7" spans="1:12" ht="12.75">
      <c r="A7" t="s">
        <v>6</v>
      </c>
      <c r="B7">
        <v>6004</v>
      </c>
      <c r="C7">
        <v>5522</v>
      </c>
      <c r="D7">
        <v>5795</v>
      </c>
      <c r="E7" s="5">
        <f t="shared" si="0"/>
        <v>-0.03481012658227848</v>
      </c>
      <c r="F7" s="5">
        <f t="shared" si="1"/>
        <v>0.04943860919956537</v>
      </c>
      <c r="H7">
        <v>3787</v>
      </c>
      <c r="I7">
        <v>3498</v>
      </c>
      <c r="J7">
        <v>3825</v>
      </c>
      <c r="K7" s="5">
        <f t="shared" si="2"/>
        <v>0.010034327964087668</v>
      </c>
      <c r="L7" s="5">
        <f t="shared" si="3"/>
        <v>0.09348198970840481</v>
      </c>
    </row>
    <row r="8" spans="1:12" ht="12.75">
      <c r="A8" t="s">
        <v>7</v>
      </c>
      <c r="B8">
        <v>210</v>
      </c>
      <c r="C8">
        <v>188</v>
      </c>
      <c r="D8">
        <v>225</v>
      </c>
      <c r="E8" s="5">
        <f t="shared" si="0"/>
        <v>0.07142857142857142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0.04285714285714286</v>
      </c>
      <c r="L8" s="5">
        <f t="shared" si="3"/>
        <v>0.08148148148148149</v>
      </c>
    </row>
    <row r="9" spans="1:12" ht="12.75">
      <c r="A9" t="s">
        <v>8</v>
      </c>
      <c r="B9">
        <v>604</v>
      </c>
      <c r="C9">
        <v>642</v>
      </c>
      <c r="D9">
        <v>654</v>
      </c>
      <c r="E9" s="5">
        <f t="shared" si="0"/>
        <v>0.08278145695364239</v>
      </c>
      <c r="F9" s="5">
        <f t="shared" si="1"/>
        <v>0.018691588785046728</v>
      </c>
      <c r="H9">
        <v>407</v>
      </c>
      <c r="I9">
        <v>413</v>
      </c>
      <c r="J9">
        <v>431</v>
      </c>
      <c r="K9" s="5">
        <f t="shared" si="2"/>
        <v>0.05896805896805897</v>
      </c>
      <c r="L9" s="5">
        <f t="shared" si="3"/>
        <v>0.043583535108958835</v>
      </c>
    </row>
    <row r="10" spans="1:12" ht="12.75">
      <c r="A10" t="s">
        <v>9</v>
      </c>
      <c r="B10">
        <v>355</v>
      </c>
      <c r="C10">
        <v>303</v>
      </c>
      <c r="D10">
        <v>379</v>
      </c>
      <c r="E10" s="5">
        <f t="shared" si="0"/>
        <v>0.0676056338028169</v>
      </c>
      <c r="F10" s="5">
        <f t="shared" si="1"/>
        <v>0.2508250825082508</v>
      </c>
      <c r="H10">
        <v>266</v>
      </c>
      <c r="I10">
        <v>205</v>
      </c>
      <c r="J10">
        <v>241</v>
      </c>
      <c r="K10" s="5">
        <f t="shared" si="2"/>
        <v>-0.09398496240601503</v>
      </c>
      <c r="L10" s="5">
        <f t="shared" si="3"/>
        <v>0.17560975609756097</v>
      </c>
    </row>
    <row r="11" spans="1:12" ht="12.75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-0.1565217391304348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-0.1935483870967742</v>
      </c>
      <c r="L11" s="5">
        <f t="shared" si="3"/>
        <v>-0.0963855421686747</v>
      </c>
    </row>
    <row r="12" spans="1:12" ht="12.75">
      <c r="A12" t="s">
        <v>10</v>
      </c>
      <c r="B12">
        <v>3501</v>
      </c>
      <c r="C12">
        <v>3158</v>
      </c>
      <c r="D12">
        <v>3237</v>
      </c>
      <c r="E12" s="5">
        <f t="shared" si="0"/>
        <v>-0.07540702656383891</v>
      </c>
      <c r="F12" s="5">
        <f t="shared" si="1"/>
        <v>0.025015832805573148</v>
      </c>
      <c r="H12">
        <v>2252</v>
      </c>
      <c r="I12">
        <v>2095</v>
      </c>
      <c r="J12">
        <v>2195</v>
      </c>
      <c r="K12" s="5">
        <f t="shared" si="2"/>
        <v>-0.025310834813499113</v>
      </c>
      <c r="L12" s="5">
        <f t="shared" si="3"/>
        <v>0.0477326968973747</v>
      </c>
    </row>
    <row r="13" spans="1:12" ht="12.75">
      <c r="A13" t="s">
        <v>11</v>
      </c>
      <c r="B13">
        <v>427</v>
      </c>
      <c r="C13">
        <v>360</v>
      </c>
      <c r="D13">
        <v>392</v>
      </c>
      <c r="E13" s="5">
        <f t="shared" si="0"/>
        <v>-0.08196721311475409</v>
      </c>
      <c r="F13" s="5">
        <f t="shared" si="1"/>
        <v>0.08888888888888889</v>
      </c>
      <c r="H13">
        <v>219</v>
      </c>
      <c r="I13">
        <v>197</v>
      </c>
      <c r="J13">
        <v>240</v>
      </c>
      <c r="K13" s="5">
        <f t="shared" si="2"/>
        <v>0.0958904109589041</v>
      </c>
      <c r="L13" s="5">
        <f t="shared" si="3"/>
        <v>0.2182741116751269</v>
      </c>
    </row>
    <row r="14" spans="1:12" ht="12.75">
      <c r="A14" t="s">
        <v>12</v>
      </c>
      <c r="B14">
        <v>726</v>
      </c>
      <c r="C14">
        <v>691</v>
      </c>
      <c r="D14">
        <v>784</v>
      </c>
      <c r="E14" s="5">
        <f t="shared" si="0"/>
        <v>0.07988980716253444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-0.033962264150943396</v>
      </c>
      <c r="L14" s="5">
        <f t="shared" si="3"/>
        <v>0.03434343434343434</v>
      </c>
    </row>
    <row r="15" spans="1:12" ht="12.75">
      <c r="A15" t="s">
        <v>13</v>
      </c>
      <c r="B15">
        <v>337</v>
      </c>
      <c r="C15">
        <v>350</v>
      </c>
      <c r="D15">
        <v>332</v>
      </c>
      <c r="E15" s="5">
        <f t="shared" si="0"/>
        <v>-0.01483679525222552</v>
      </c>
      <c r="F15" s="5">
        <f t="shared" si="1"/>
        <v>-0.05142857142857143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ht="12.75">
      <c r="A16" t="s">
        <v>14</v>
      </c>
      <c r="B16">
        <v>608</v>
      </c>
      <c r="C16">
        <v>526</v>
      </c>
      <c r="D16">
        <v>549</v>
      </c>
      <c r="E16" s="5">
        <f t="shared" si="0"/>
        <v>-0.09703947368421052</v>
      </c>
      <c r="F16" s="5">
        <f t="shared" si="1"/>
        <v>0.043726235741444866</v>
      </c>
      <c r="H16">
        <v>323</v>
      </c>
      <c r="I16">
        <v>304</v>
      </c>
      <c r="J16">
        <v>315</v>
      </c>
      <c r="K16" s="5">
        <f t="shared" si="2"/>
        <v>-0.02476780185758514</v>
      </c>
      <c r="L16" s="5">
        <f t="shared" si="3"/>
        <v>0.03618421052631579</v>
      </c>
    </row>
    <row r="17" spans="1:12" ht="12.75">
      <c r="A17" t="s">
        <v>15</v>
      </c>
      <c r="B17">
        <v>523</v>
      </c>
      <c r="C17">
        <v>476</v>
      </c>
      <c r="D17">
        <v>535</v>
      </c>
      <c r="E17" s="5">
        <f t="shared" si="0"/>
        <v>0.022944550669216062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ht="12.75">
      <c r="A18" t="s">
        <v>16</v>
      </c>
      <c r="B18">
        <v>1553</v>
      </c>
      <c r="C18">
        <v>1528</v>
      </c>
      <c r="D18">
        <v>1631</v>
      </c>
      <c r="E18" s="5">
        <f t="shared" si="0"/>
        <v>0.050225370251126854</v>
      </c>
      <c r="F18" s="5">
        <f t="shared" si="1"/>
        <v>0.06740837696335078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0.1551912568306011</v>
      </c>
    </row>
    <row r="20" ht="12.75">
      <c r="G20" s="3" t="s">
        <v>2</v>
      </c>
    </row>
    <row r="22" spans="2:12" ht="12.75">
      <c r="B22" s="2" t="s">
        <v>2513</v>
      </c>
      <c r="C22" s="2" t="s">
        <v>3261</v>
      </c>
      <c r="D22" s="2" t="s">
        <v>4042</v>
      </c>
      <c r="E22" s="2" t="s">
        <v>4047</v>
      </c>
      <c r="F22" s="2" t="s">
        <v>4045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</row>
    <row r="23" spans="1:12" ht="12.75">
      <c r="A23" s="9" t="s">
        <v>5</v>
      </c>
      <c r="B23">
        <v>11515</v>
      </c>
      <c r="C23">
        <v>11046</v>
      </c>
      <c r="D23">
        <v>11586</v>
      </c>
      <c r="E23" s="5">
        <f aca="true" t="shared" si="4" ref="E23:E35">(+D23-B23)/B23</f>
        <v>0.006165870603560573</v>
      </c>
      <c r="F23" s="5">
        <f aca="true" t="shared" si="5" ref="F23:F35">(+D23-C23)/C23</f>
        <v>0.04888647474198805</v>
      </c>
      <c r="H23">
        <v>6958</v>
      </c>
      <c r="I23">
        <v>6501</v>
      </c>
      <c r="J23">
        <v>7088</v>
      </c>
      <c r="K23" s="5">
        <f aca="true" t="shared" si="6" ref="K23:K35">(+J23-H23)/H23</f>
        <v>0.01868352974992814</v>
      </c>
      <c r="L23" s="5">
        <f aca="true" t="shared" si="7" ref="L23:L35">(+J23-I23)/I23</f>
        <v>0.09029380095369943</v>
      </c>
    </row>
    <row r="24" spans="1:12" ht="12.75">
      <c r="A24" t="s">
        <v>6</v>
      </c>
      <c r="B24">
        <v>6792</v>
      </c>
      <c r="C24">
        <v>6349</v>
      </c>
      <c r="D24">
        <v>6615</v>
      </c>
      <c r="E24" s="5">
        <f t="shared" si="4"/>
        <v>-0.026060070671378093</v>
      </c>
      <c r="F24" s="5">
        <f t="shared" si="5"/>
        <v>0.04189636163175303</v>
      </c>
      <c r="H24">
        <v>4072</v>
      </c>
      <c r="I24">
        <v>3750</v>
      </c>
      <c r="J24">
        <v>4094</v>
      </c>
      <c r="K24" s="5">
        <f t="shared" si="6"/>
        <v>0.0054027504911591355</v>
      </c>
      <c r="L24" s="5">
        <f t="shared" si="7"/>
        <v>0.09173333333333333</v>
      </c>
    </row>
    <row r="25" spans="1:12" ht="12.75">
      <c r="A25" t="s">
        <v>7</v>
      </c>
      <c r="B25">
        <v>294</v>
      </c>
      <c r="C25">
        <v>231</v>
      </c>
      <c r="D25">
        <v>281</v>
      </c>
      <c r="E25" s="5">
        <f t="shared" si="4"/>
        <v>-0.04421768707482993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0.011976047904191617</v>
      </c>
      <c r="L25" s="5">
        <f t="shared" si="7"/>
        <v>0.03048780487804878</v>
      </c>
    </row>
    <row r="26" spans="1:12" ht="12.75">
      <c r="A26" t="s">
        <v>8</v>
      </c>
      <c r="B26">
        <v>793</v>
      </c>
      <c r="C26">
        <v>777</v>
      </c>
      <c r="D26">
        <v>806</v>
      </c>
      <c r="E26" s="5">
        <f t="shared" si="4"/>
        <v>0.01639344262295082</v>
      </c>
      <c r="F26" s="5">
        <f t="shared" si="5"/>
        <v>0.03732303732303732</v>
      </c>
      <c r="H26">
        <v>476</v>
      </c>
      <c r="I26">
        <v>475</v>
      </c>
      <c r="J26">
        <v>497</v>
      </c>
      <c r="K26" s="5">
        <f t="shared" si="6"/>
        <v>0.04411764705882353</v>
      </c>
      <c r="L26" s="5">
        <f t="shared" si="7"/>
        <v>0.04631578947368421</v>
      </c>
    </row>
    <row r="27" spans="1:12" ht="12.75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-0.07868852459016394</v>
      </c>
      <c r="L27" s="5">
        <f t="shared" si="7"/>
        <v>0.08914728682170543</v>
      </c>
    </row>
    <row r="28" spans="1:12" ht="12.75">
      <c r="A28" t="s">
        <v>222</v>
      </c>
      <c r="B28">
        <v>292</v>
      </c>
      <c r="C28">
        <v>311</v>
      </c>
      <c r="D28">
        <v>276</v>
      </c>
      <c r="E28" s="5">
        <f t="shared" si="4"/>
        <v>-0.0547945205479452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-0.0748663101604278</v>
      </c>
    </row>
    <row r="29" spans="1:12" ht="12.75">
      <c r="A29" t="s">
        <v>10</v>
      </c>
      <c r="B29">
        <v>3760</v>
      </c>
      <c r="C29">
        <v>3451</v>
      </c>
      <c r="D29">
        <v>3520</v>
      </c>
      <c r="E29" s="5">
        <f t="shared" si="4"/>
        <v>-0.06382978723404255</v>
      </c>
      <c r="F29" s="5">
        <f t="shared" si="5"/>
        <v>0.01999420457838308</v>
      </c>
      <c r="H29">
        <v>2346</v>
      </c>
      <c r="I29">
        <v>2196</v>
      </c>
      <c r="J29">
        <v>2305</v>
      </c>
      <c r="K29" s="5">
        <f t="shared" si="6"/>
        <v>-0.017476555839727195</v>
      </c>
      <c r="L29" s="5">
        <f t="shared" si="7"/>
        <v>0.04963570127504554</v>
      </c>
    </row>
    <row r="30" spans="1:12" ht="12.75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0.09090909090909091</v>
      </c>
      <c r="L30" s="5">
        <f t="shared" si="7"/>
        <v>0.1</v>
      </c>
    </row>
    <row r="31" spans="1:12" ht="12.75">
      <c r="A31" t="s">
        <v>12</v>
      </c>
      <c r="B31">
        <v>862</v>
      </c>
      <c r="C31">
        <v>851</v>
      </c>
      <c r="D31">
        <v>930</v>
      </c>
      <c r="E31" s="5">
        <f t="shared" si="4"/>
        <v>0.07888631090487239</v>
      </c>
      <c r="F31" s="5">
        <f t="shared" si="5"/>
        <v>0.09283196239717979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0.026022304832713755</v>
      </c>
    </row>
    <row r="32" spans="1:12" ht="12.75">
      <c r="A32" t="s">
        <v>13</v>
      </c>
      <c r="B32">
        <v>391</v>
      </c>
      <c r="C32">
        <v>441</v>
      </c>
      <c r="D32">
        <v>407</v>
      </c>
      <c r="E32" s="5">
        <f t="shared" si="4"/>
        <v>0.04092071611253197</v>
      </c>
      <c r="F32" s="5">
        <f t="shared" si="5"/>
        <v>-0.07709750566893424</v>
      </c>
      <c r="H32">
        <v>281</v>
      </c>
      <c r="I32">
        <v>263</v>
      </c>
      <c r="J32">
        <v>308</v>
      </c>
      <c r="K32" s="5">
        <f t="shared" si="6"/>
        <v>0.09608540925266904</v>
      </c>
      <c r="L32" s="5">
        <f t="shared" si="7"/>
        <v>0.17110266159695817</v>
      </c>
    </row>
    <row r="33" spans="1:12" ht="12.75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0.023351648351648352</v>
      </c>
      <c r="H33">
        <v>389</v>
      </c>
      <c r="I33">
        <v>361</v>
      </c>
      <c r="J33">
        <v>378</v>
      </c>
      <c r="K33" s="5">
        <f t="shared" si="6"/>
        <v>-0.028277634961439587</v>
      </c>
      <c r="L33" s="5">
        <f t="shared" si="7"/>
        <v>0.04709141274238227</v>
      </c>
    </row>
    <row r="34" spans="1:12" ht="12.75">
      <c r="A34" t="s">
        <v>15</v>
      </c>
      <c r="B34">
        <v>678</v>
      </c>
      <c r="C34">
        <v>669</v>
      </c>
      <c r="D34">
        <v>719</v>
      </c>
      <c r="E34" s="5">
        <f t="shared" si="4"/>
        <v>0.06047197640117994</v>
      </c>
      <c r="F34" s="5">
        <f t="shared" si="5"/>
        <v>0.07473841554559044</v>
      </c>
      <c r="H34">
        <v>428</v>
      </c>
      <c r="I34">
        <v>331</v>
      </c>
      <c r="J34">
        <v>387</v>
      </c>
      <c r="K34" s="5">
        <f t="shared" si="6"/>
        <v>-0.09579439252336448</v>
      </c>
      <c r="L34" s="5">
        <f t="shared" si="7"/>
        <v>0.1691842900302115</v>
      </c>
    </row>
    <row r="35" spans="1:12" ht="12.75">
      <c r="A35" t="s">
        <v>16</v>
      </c>
      <c r="B35">
        <v>1824</v>
      </c>
      <c r="C35">
        <v>1799</v>
      </c>
      <c r="D35">
        <v>1901</v>
      </c>
      <c r="E35" s="5">
        <f t="shared" si="4"/>
        <v>0.042214912280701754</v>
      </c>
      <c r="F35" s="5">
        <f t="shared" si="5"/>
        <v>0.05669816564758199</v>
      </c>
      <c r="H35">
        <v>1056</v>
      </c>
      <c r="I35">
        <v>983</v>
      </c>
      <c r="J35">
        <v>1138</v>
      </c>
      <c r="K35" s="5">
        <f t="shared" si="6"/>
        <v>0.07765151515151515</v>
      </c>
      <c r="L35" s="5">
        <f t="shared" si="7"/>
        <v>0.15768056968463887</v>
      </c>
    </row>
    <row r="40" spans="2:13" ht="12.75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2" ht="12.75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20" customWidth="1"/>
    <col min="2" max="2" width="14.00390625" style="20" customWidth="1"/>
    <col min="3" max="3" width="16.140625" style="20" customWidth="1"/>
    <col min="4" max="4" width="12.8515625" style="20" customWidth="1"/>
    <col min="5" max="5" width="13.7109375" style="20" customWidth="1"/>
    <col min="6" max="6" width="16.140625" style="20" customWidth="1"/>
    <col min="7" max="7" width="10.421875" style="20" customWidth="1"/>
    <col min="8" max="8" width="14.140625" style="23" customWidth="1"/>
    <col min="9" max="9" width="11.57421875" style="474" customWidth="1"/>
    <col min="10" max="10" width="12.00390625" style="23" customWidth="1"/>
    <col min="11" max="11" width="14.140625" style="20" customWidth="1"/>
    <col min="12" max="12" width="11.57421875" style="286" customWidth="1"/>
    <col min="13" max="13" width="12.00390625" style="20" customWidth="1"/>
    <col min="14" max="16" width="11.57421875" style="14" customWidth="1"/>
    <col min="17" max="17" width="14.140625" style="20" customWidth="1"/>
    <col min="18" max="18" width="11.57421875" style="20" customWidth="1"/>
    <col min="19" max="19" width="12.00390625" style="20" customWidth="1"/>
    <col min="20" max="34" width="11.57421875" style="14" customWidth="1"/>
    <col min="35" max="37" width="11.57421875" style="20" customWidth="1"/>
    <col min="38" max="58" width="11.57421875" style="14" customWidth="1"/>
  </cols>
  <sheetData>
    <row r="1" spans="1:37" ht="12.75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ht="12.75">
      <c r="A2" s="20" t="s">
        <v>96</v>
      </c>
    </row>
    <row r="3" ht="12.75">
      <c r="A3" s="20" t="s">
        <v>1</v>
      </c>
    </row>
    <row r="5" spans="1:55" ht="12.75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ht="12.7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2:58" ht="12.75">
      <c r="B7" s="477" t="s">
        <v>262</v>
      </c>
      <c r="C7" s="500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7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ht="12.75">
      <c r="A8" s="27" t="s">
        <v>93</v>
      </c>
      <c r="B8" s="518">
        <v>431</v>
      </c>
      <c r="C8" s="519" t="s">
        <v>4060</v>
      </c>
      <c r="D8" s="520">
        <v>54</v>
      </c>
      <c r="E8" s="279">
        <v>413</v>
      </c>
      <c r="F8" s="280" t="s">
        <v>3273</v>
      </c>
      <c r="G8" s="281">
        <v>45</v>
      </c>
      <c r="H8" s="224">
        <v>407</v>
      </c>
      <c r="I8" s="225" t="s">
        <v>2527</v>
      </c>
      <c r="J8" s="226">
        <v>56</v>
      </c>
      <c r="K8" s="255">
        <v>321</v>
      </c>
      <c r="L8" s="308" t="s">
        <v>1773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ht="12.75">
      <c r="A9" s="484" t="s">
        <v>135</v>
      </c>
      <c r="B9" s="311">
        <v>1</v>
      </c>
      <c r="C9" s="521" t="s">
        <v>4048</v>
      </c>
      <c r="D9" s="522">
        <v>123</v>
      </c>
      <c r="E9" s="515">
        <v>2</v>
      </c>
      <c r="F9" s="273" t="s">
        <v>3263</v>
      </c>
      <c r="G9" s="273">
        <v>79</v>
      </c>
      <c r="H9" s="476">
        <v>2</v>
      </c>
      <c r="I9" s="196" t="s">
        <v>2515</v>
      </c>
      <c r="J9" s="342">
        <v>47</v>
      </c>
      <c r="K9" s="135">
        <v>3</v>
      </c>
      <c r="L9" s="286" t="s">
        <v>1762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ht="12.75">
      <c r="A10" s="517" t="s">
        <v>136</v>
      </c>
      <c r="B10" s="523">
        <v>11</v>
      </c>
      <c r="C10" s="524" t="s">
        <v>4049</v>
      </c>
      <c r="D10" s="525">
        <v>62</v>
      </c>
      <c r="E10" s="515">
        <v>13</v>
      </c>
      <c r="F10" s="273" t="s">
        <v>3264</v>
      </c>
      <c r="G10" s="273">
        <v>32</v>
      </c>
      <c r="H10" s="145">
        <v>13</v>
      </c>
      <c r="I10" s="146" t="s">
        <v>2516</v>
      </c>
      <c r="J10" s="147">
        <v>80</v>
      </c>
      <c r="K10" s="135">
        <v>18</v>
      </c>
      <c r="L10" s="286" t="s">
        <v>1763</v>
      </c>
      <c r="M10" s="136">
        <v>58</v>
      </c>
      <c r="N10" s="314">
        <v>10</v>
      </c>
      <c r="O10" s="315" t="s">
        <v>1005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ht="12.75">
      <c r="A11" s="517" t="s">
        <v>148</v>
      </c>
      <c r="B11" s="523">
        <v>0</v>
      </c>
      <c r="C11" s="524" t="s">
        <v>270</v>
      </c>
      <c r="D11" s="525">
        <v>0</v>
      </c>
      <c r="E11" s="515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ht="12.75">
      <c r="A12" s="517" t="s">
        <v>8</v>
      </c>
      <c r="B12" s="523">
        <v>248</v>
      </c>
      <c r="C12" s="524" t="s">
        <v>4050</v>
      </c>
      <c r="D12" s="525">
        <v>46</v>
      </c>
      <c r="E12" s="515">
        <v>243</v>
      </c>
      <c r="F12" s="273" t="s">
        <v>3265</v>
      </c>
      <c r="G12" s="273">
        <v>37</v>
      </c>
      <c r="H12" s="145">
        <v>256</v>
      </c>
      <c r="I12" s="146" t="s">
        <v>2517</v>
      </c>
      <c r="J12" s="147">
        <v>51</v>
      </c>
      <c r="K12" s="135">
        <v>231</v>
      </c>
      <c r="L12" s="286" t="s">
        <v>1764</v>
      </c>
      <c r="M12" s="136">
        <v>55</v>
      </c>
      <c r="N12" s="314">
        <v>274</v>
      </c>
      <c r="O12" s="315" t="s">
        <v>1006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ht="12.75">
      <c r="A13" s="517" t="s">
        <v>252</v>
      </c>
      <c r="B13" s="523">
        <v>12</v>
      </c>
      <c r="C13" s="524" t="s">
        <v>4051</v>
      </c>
      <c r="D13" s="525">
        <v>47</v>
      </c>
      <c r="E13" s="515">
        <v>10</v>
      </c>
      <c r="F13" s="273" t="s">
        <v>3266</v>
      </c>
      <c r="G13" s="273">
        <v>36</v>
      </c>
      <c r="H13" s="145">
        <v>5</v>
      </c>
      <c r="I13" s="146" t="s">
        <v>2518</v>
      </c>
      <c r="J13" s="147">
        <v>53</v>
      </c>
      <c r="K13" s="135">
        <v>9</v>
      </c>
      <c r="L13" s="286" t="s">
        <v>1765</v>
      </c>
      <c r="M13" s="136">
        <v>96</v>
      </c>
      <c r="N13" s="314">
        <v>12</v>
      </c>
      <c r="O13" s="315" t="s">
        <v>1007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ht="12.75">
      <c r="A14" s="517" t="s">
        <v>137</v>
      </c>
      <c r="B14" s="523">
        <v>2</v>
      </c>
      <c r="C14" s="524" t="s">
        <v>4052</v>
      </c>
      <c r="D14" s="525">
        <v>81</v>
      </c>
      <c r="E14" s="515">
        <v>0</v>
      </c>
      <c r="F14" s="273" t="s">
        <v>270</v>
      </c>
      <c r="G14" s="273">
        <v>0</v>
      </c>
      <c r="H14" s="145">
        <v>3</v>
      </c>
      <c r="I14" s="146" t="s">
        <v>2519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ht="12.75">
      <c r="A15" s="517" t="s">
        <v>17</v>
      </c>
      <c r="B15" s="523">
        <v>56</v>
      </c>
      <c r="C15" s="524" t="s">
        <v>4053</v>
      </c>
      <c r="D15" s="525">
        <v>48</v>
      </c>
      <c r="E15" s="515">
        <v>46</v>
      </c>
      <c r="F15" s="273" t="s">
        <v>3267</v>
      </c>
      <c r="G15" s="273">
        <v>35</v>
      </c>
      <c r="H15" s="145">
        <v>49</v>
      </c>
      <c r="I15" s="146" t="s">
        <v>2520</v>
      </c>
      <c r="J15" s="147">
        <v>51</v>
      </c>
      <c r="K15" s="135">
        <v>46</v>
      </c>
      <c r="L15" s="286" t="s">
        <v>1766</v>
      </c>
      <c r="M15" s="136">
        <v>69</v>
      </c>
      <c r="N15" s="314">
        <v>65</v>
      </c>
      <c r="O15" s="315" t="s">
        <v>1008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ht="12.75">
      <c r="A16" s="517" t="s">
        <v>138</v>
      </c>
      <c r="B16" s="523">
        <v>11</v>
      </c>
      <c r="C16" s="524" t="s">
        <v>4054</v>
      </c>
      <c r="D16" s="525">
        <v>83</v>
      </c>
      <c r="E16" s="515">
        <v>9</v>
      </c>
      <c r="F16" s="273" t="s">
        <v>1928</v>
      </c>
      <c r="G16" s="273">
        <v>61</v>
      </c>
      <c r="H16" s="145">
        <v>9</v>
      </c>
      <c r="I16" s="146" t="s">
        <v>2521</v>
      </c>
      <c r="J16" s="147">
        <v>134</v>
      </c>
      <c r="K16" s="135">
        <v>7</v>
      </c>
      <c r="L16" s="286" t="s">
        <v>1767</v>
      </c>
      <c r="M16" s="136">
        <v>104</v>
      </c>
      <c r="N16" s="314">
        <v>12</v>
      </c>
      <c r="O16" s="315" t="s">
        <v>1009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ht="12.75">
      <c r="A17" s="517" t="s">
        <v>18</v>
      </c>
      <c r="B17" s="523">
        <v>5</v>
      </c>
      <c r="C17" s="524" t="s">
        <v>4055</v>
      </c>
      <c r="D17" s="525">
        <v>111</v>
      </c>
      <c r="E17" s="515">
        <v>31</v>
      </c>
      <c r="F17" s="273" t="s">
        <v>3268</v>
      </c>
      <c r="G17" s="273">
        <v>62</v>
      </c>
      <c r="H17" s="145">
        <v>24</v>
      </c>
      <c r="I17" s="146" t="s">
        <v>2522</v>
      </c>
      <c r="J17" s="147">
        <v>55</v>
      </c>
      <c r="K17" s="135">
        <v>35</v>
      </c>
      <c r="L17" s="286" t="s">
        <v>1768</v>
      </c>
      <c r="M17" s="136">
        <v>81</v>
      </c>
      <c r="N17" s="314">
        <v>41</v>
      </c>
      <c r="O17" s="315" t="s">
        <v>1010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ht="12.75">
      <c r="A18" s="517" t="s">
        <v>3864</v>
      </c>
      <c r="B18" s="523">
        <v>42</v>
      </c>
      <c r="C18" s="524" t="s">
        <v>4056</v>
      </c>
      <c r="D18" s="525">
        <v>64</v>
      </c>
      <c r="E18" s="515"/>
      <c r="F18" s="273"/>
      <c r="G18" s="273"/>
      <c r="H18" s="236"/>
      <c r="I18" s="343"/>
      <c r="J18" s="238"/>
      <c r="K18" s="135"/>
      <c r="M18" s="136"/>
      <c r="N18" s="430"/>
      <c r="O18" s="478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ht="12.75">
      <c r="A19" s="517" t="s">
        <v>139</v>
      </c>
      <c r="B19" s="523">
        <v>0</v>
      </c>
      <c r="C19" s="524" t="s">
        <v>270</v>
      </c>
      <c r="D19" s="525">
        <v>0</v>
      </c>
      <c r="E19" s="515">
        <v>8</v>
      </c>
      <c r="F19" s="273" t="s">
        <v>3269</v>
      </c>
      <c r="G19" s="273">
        <v>137</v>
      </c>
      <c r="H19" s="145">
        <v>8</v>
      </c>
      <c r="I19" s="146" t="s">
        <v>2523</v>
      </c>
      <c r="J19" s="147">
        <v>87</v>
      </c>
      <c r="K19" s="135">
        <v>10</v>
      </c>
      <c r="L19" s="286" t="s">
        <v>1769</v>
      </c>
      <c r="M19" s="136">
        <v>154</v>
      </c>
      <c r="N19" s="314">
        <v>6</v>
      </c>
      <c r="O19" s="315" t="s">
        <v>1011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ht="12.75">
      <c r="A20" s="517" t="s">
        <v>122</v>
      </c>
      <c r="B20" s="523">
        <v>15</v>
      </c>
      <c r="C20" s="524" t="s">
        <v>4057</v>
      </c>
      <c r="D20" s="525">
        <v>61</v>
      </c>
      <c r="E20" s="515">
        <v>25</v>
      </c>
      <c r="F20" s="273" t="s">
        <v>3270</v>
      </c>
      <c r="G20" s="273">
        <v>40</v>
      </c>
      <c r="H20" s="145">
        <v>19</v>
      </c>
      <c r="I20" s="146" t="s">
        <v>2524</v>
      </c>
      <c r="J20" s="147">
        <v>58</v>
      </c>
      <c r="K20" s="135">
        <v>28</v>
      </c>
      <c r="L20" s="286" t="s">
        <v>1770</v>
      </c>
      <c r="M20" s="136">
        <v>56</v>
      </c>
      <c r="N20" s="314">
        <v>17</v>
      </c>
      <c r="O20" s="315" t="s">
        <v>1012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ht="12.75">
      <c r="A21" s="517" t="s">
        <v>19</v>
      </c>
      <c r="B21" s="523">
        <v>26</v>
      </c>
      <c r="C21" s="524" t="s">
        <v>4058</v>
      </c>
      <c r="D21" s="525">
        <v>98</v>
      </c>
      <c r="E21" s="515">
        <v>23</v>
      </c>
      <c r="F21" s="273" t="s">
        <v>3271</v>
      </c>
      <c r="G21" s="273">
        <v>101</v>
      </c>
      <c r="H21" s="145">
        <v>16</v>
      </c>
      <c r="I21" s="146" t="s">
        <v>2525</v>
      </c>
      <c r="J21" s="147">
        <v>67</v>
      </c>
      <c r="K21" s="135">
        <v>19</v>
      </c>
      <c r="L21" s="286" t="s">
        <v>1771</v>
      </c>
      <c r="M21" s="136">
        <v>129</v>
      </c>
      <c r="N21" s="314">
        <v>15</v>
      </c>
      <c r="O21" s="315" t="s">
        <v>1013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ht="12.75">
      <c r="A22" s="517" t="s">
        <v>140</v>
      </c>
      <c r="B22" s="523">
        <v>2</v>
      </c>
      <c r="C22" s="524" t="s">
        <v>4059</v>
      </c>
      <c r="D22" s="525">
        <v>44</v>
      </c>
      <c r="E22" s="515">
        <v>3</v>
      </c>
      <c r="F22" s="273" t="s">
        <v>3272</v>
      </c>
      <c r="G22" s="273">
        <v>79</v>
      </c>
      <c r="H22" s="139">
        <v>3</v>
      </c>
      <c r="I22" s="140" t="s">
        <v>2526</v>
      </c>
      <c r="J22" s="141">
        <v>23</v>
      </c>
      <c r="K22" s="135">
        <v>6</v>
      </c>
      <c r="L22" s="286" t="s">
        <v>1772</v>
      </c>
      <c r="M22" s="136">
        <v>41</v>
      </c>
      <c r="N22" s="314">
        <v>12</v>
      </c>
      <c r="O22" s="315" t="s">
        <v>1014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ht="12.75">
      <c r="A23" s="195"/>
      <c r="B23" s="526"/>
      <c r="C23" s="519"/>
      <c r="D23" s="520"/>
      <c r="E23" s="516"/>
      <c r="F23" s="488"/>
      <c r="G23" s="482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ht="12.75">
      <c r="A24" s="199" t="s">
        <v>195</v>
      </c>
      <c r="B24" s="433">
        <v>146</v>
      </c>
      <c r="C24" s="527" t="s">
        <v>4076</v>
      </c>
      <c r="D24" s="528">
        <v>78</v>
      </c>
      <c r="E24" s="280">
        <v>135</v>
      </c>
      <c r="F24" s="280" t="s">
        <v>3287</v>
      </c>
      <c r="G24" s="281">
        <v>96</v>
      </c>
      <c r="H24" s="224">
        <v>140</v>
      </c>
      <c r="I24" s="225" t="s">
        <v>2540</v>
      </c>
      <c r="J24" s="226">
        <v>81</v>
      </c>
      <c r="K24" s="255">
        <v>153</v>
      </c>
      <c r="L24" s="308" t="s">
        <v>1791</v>
      </c>
      <c r="M24" s="256">
        <v>100</v>
      </c>
      <c r="N24" s="320">
        <v>162</v>
      </c>
      <c r="O24" s="321" t="s">
        <v>1033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ht="12.75">
      <c r="A25" t="s">
        <v>196</v>
      </c>
      <c r="B25" s="430">
        <v>1</v>
      </c>
      <c r="C25" s="524" t="s">
        <v>4061</v>
      </c>
      <c r="D25" s="525">
        <v>149</v>
      </c>
      <c r="E25" s="272">
        <v>3</v>
      </c>
      <c r="F25" s="273" t="s">
        <v>3274</v>
      </c>
      <c r="G25" s="273">
        <v>52</v>
      </c>
      <c r="H25" s="145">
        <v>1</v>
      </c>
      <c r="I25" s="146" t="s">
        <v>1146</v>
      </c>
      <c r="J25" s="147">
        <v>220</v>
      </c>
      <c r="K25" s="135">
        <v>2</v>
      </c>
      <c r="L25" s="286" t="s">
        <v>1774</v>
      </c>
      <c r="M25" s="136">
        <v>120</v>
      </c>
      <c r="N25" s="314">
        <v>2</v>
      </c>
      <c r="O25" s="315" t="s">
        <v>1015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ht="12.75">
      <c r="A26" t="s">
        <v>211</v>
      </c>
      <c r="B26" s="523">
        <v>0</v>
      </c>
      <c r="C26" s="524" t="s">
        <v>270</v>
      </c>
      <c r="D26" s="525">
        <v>0</v>
      </c>
      <c r="E26" s="272">
        <v>1</v>
      </c>
      <c r="F26" s="273" t="s">
        <v>1045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ht="12.75">
      <c r="A27" t="s">
        <v>197</v>
      </c>
      <c r="B27" s="523">
        <v>0</v>
      </c>
      <c r="C27" s="524" t="s">
        <v>270</v>
      </c>
      <c r="D27" s="525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1775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ht="12.75">
      <c r="A28" t="s">
        <v>198</v>
      </c>
      <c r="B28" s="523">
        <v>4</v>
      </c>
      <c r="C28" s="524" t="s">
        <v>4062</v>
      </c>
      <c r="D28" s="525">
        <v>124</v>
      </c>
      <c r="E28" s="272">
        <v>1</v>
      </c>
      <c r="F28" s="273" t="s">
        <v>1146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1776</v>
      </c>
      <c r="M28" s="136">
        <v>69</v>
      </c>
      <c r="N28" s="314">
        <v>1</v>
      </c>
      <c r="O28" s="315" t="s">
        <v>1016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ht="12.75">
      <c r="A29" t="s">
        <v>64</v>
      </c>
      <c r="B29" s="523">
        <v>2</v>
      </c>
      <c r="C29" s="524" t="s">
        <v>4063</v>
      </c>
      <c r="D29" s="525">
        <v>69</v>
      </c>
      <c r="E29" s="272">
        <v>2</v>
      </c>
      <c r="F29" s="273" t="s">
        <v>3275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1777</v>
      </c>
      <c r="M29" s="136">
        <v>254</v>
      </c>
      <c r="N29" s="314">
        <v>1</v>
      </c>
      <c r="O29" s="315" t="s">
        <v>1017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ht="12.75">
      <c r="A30" t="s">
        <v>213</v>
      </c>
      <c r="B30" s="523">
        <v>24</v>
      </c>
      <c r="C30" s="524" t="s">
        <v>4064</v>
      </c>
      <c r="D30" s="525">
        <v>78</v>
      </c>
      <c r="E30" s="272">
        <v>22</v>
      </c>
      <c r="F30" s="273" t="s">
        <v>3276</v>
      </c>
      <c r="G30" s="273">
        <v>156</v>
      </c>
      <c r="H30" s="145">
        <v>21</v>
      </c>
      <c r="I30" s="146" t="s">
        <v>2528</v>
      </c>
      <c r="J30" s="147">
        <v>82</v>
      </c>
      <c r="K30" s="135">
        <v>26</v>
      </c>
      <c r="L30" s="286" t="s">
        <v>1778</v>
      </c>
      <c r="M30" s="136">
        <v>92</v>
      </c>
      <c r="N30" s="314">
        <v>30</v>
      </c>
      <c r="O30" s="315" t="s">
        <v>1018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ht="12.75">
      <c r="A31" t="s">
        <v>199</v>
      </c>
      <c r="B31" s="523">
        <v>2</v>
      </c>
      <c r="C31" s="524" t="s">
        <v>1045</v>
      </c>
      <c r="D31" s="525">
        <v>105</v>
      </c>
      <c r="E31" s="272">
        <v>1</v>
      </c>
      <c r="F31" s="273" t="s">
        <v>3277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1779</v>
      </c>
      <c r="M31" s="136">
        <v>159</v>
      </c>
      <c r="N31" s="314">
        <v>2</v>
      </c>
      <c r="O31" s="315" t="s">
        <v>1019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ht="12.75">
      <c r="A32" t="s">
        <v>200</v>
      </c>
      <c r="B32" s="523">
        <v>13</v>
      </c>
      <c r="C32" s="524" t="s">
        <v>4065</v>
      </c>
      <c r="D32" s="525">
        <v>60</v>
      </c>
      <c r="E32" s="272">
        <v>10</v>
      </c>
      <c r="F32" s="273" t="s">
        <v>3278</v>
      </c>
      <c r="G32" s="273">
        <v>59</v>
      </c>
      <c r="H32" s="145">
        <v>14</v>
      </c>
      <c r="I32" s="146" t="s">
        <v>2529</v>
      </c>
      <c r="J32" s="147">
        <v>61</v>
      </c>
      <c r="K32" s="135">
        <v>14</v>
      </c>
      <c r="L32" s="286" t="s">
        <v>1780</v>
      </c>
      <c r="M32" s="136">
        <v>112</v>
      </c>
      <c r="N32" s="314">
        <v>11</v>
      </c>
      <c r="O32" s="315" t="s">
        <v>1020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ht="12.75">
      <c r="A33" t="s">
        <v>201</v>
      </c>
      <c r="B33" s="523">
        <v>20</v>
      </c>
      <c r="C33" s="524" t="s">
        <v>4066</v>
      </c>
      <c r="D33" s="525">
        <v>56</v>
      </c>
      <c r="E33" s="272">
        <v>15</v>
      </c>
      <c r="F33" s="273" t="s">
        <v>3279</v>
      </c>
      <c r="G33" s="273">
        <v>95</v>
      </c>
      <c r="H33" s="145">
        <v>19</v>
      </c>
      <c r="I33" s="146" t="s">
        <v>2530</v>
      </c>
      <c r="J33" s="147">
        <v>58</v>
      </c>
      <c r="K33" s="135">
        <v>15</v>
      </c>
      <c r="L33" s="286" t="s">
        <v>1781</v>
      </c>
      <c r="M33" s="136">
        <v>186</v>
      </c>
      <c r="N33" s="314">
        <v>23</v>
      </c>
      <c r="O33" s="315" t="s">
        <v>1021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ht="12.75">
      <c r="A34" t="s">
        <v>212</v>
      </c>
      <c r="B34" s="523">
        <v>8</v>
      </c>
      <c r="C34" s="524" t="s">
        <v>4067</v>
      </c>
      <c r="D34" s="525">
        <v>41</v>
      </c>
      <c r="E34" s="272">
        <v>3</v>
      </c>
      <c r="F34" s="273" t="s">
        <v>3280</v>
      </c>
      <c r="G34" s="273">
        <v>125</v>
      </c>
      <c r="H34" s="145">
        <v>11</v>
      </c>
      <c r="I34" s="146" t="s">
        <v>2531</v>
      </c>
      <c r="J34" s="147">
        <v>65</v>
      </c>
      <c r="K34" s="135">
        <v>8</v>
      </c>
      <c r="L34" s="286" t="s">
        <v>1782</v>
      </c>
      <c r="M34" s="136">
        <v>58</v>
      </c>
      <c r="N34" s="314">
        <v>7</v>
      </c>
      <c r="O34" s="315" t="s">
        <v>1022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ht="12.75">
      <c r="A35" t="s">
        <v>202</v>
      </c>
      <c r="B35" s="523">
        <v>7</v>
      </c>
      <c r="C35" s="524" t="s">
        <v>4068</v>
      </c>
      <c r="D35" s="525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2532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1023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ht="12.75">
      <c r="A36" t="s">
        <v>203</v>
      </c>
      <c r="B36" s="523">
        <v>14</v>
      </c>
      <c r="C36" s="524" t="s">
        <v>4069</v>
      </c>
      <c r="D36" s="525">
        <v>54</v>
      </c>
      <c r="E36" s="272">
        <v>15</v>
      </c>
      <c r="F36" s="273" t="s">
        <v>3281</v>
      </c>
      <c r="G36" s="273">
        <v>166</v>
      </c>
      <c r="H36" s="145">
        <v>18</v>
      </c>
      <c r="I36" s="146" t="s">
        <v>2533</v>
      </c>
      <c r="J36" s="147">
        <v>135</v>
      </c>
      <c r="K36" s="135">
        <v>14</v>
      </c>
      <c r="L36" s="286" t="s">
        <v>1783</v>
      </c>
      <c r="M36" s="136">
        <v>110</v>
      </c>
      <c r="N36" s="314">
        <v>15</v>
      </c>
      <c r="O36" s="315" t="s">
        <v>1024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ht="12.75">
      <c r="A37" t="s">
        <v>204</v>
      </c>
      <c r="B37" s="523">
        <v>0</v>
      </c>
      <c r="C37" s="524" t="s">
        <v>270</v>
      </c>
      <c r="D37" s="525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1784</v>
      </c>
      <c r="M37" s="136">
        <v>43</v>
      </c>
      <c r="N37" s="314">
        <v>2</v>
      </c>
      <c r="O37" s="315" t="s">
        <v>1025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ht="12.75">
      <c r="A38" t="s">
        <v>205</v>
      </c>
      <c r="B38" s="523">
        <v>3</v>
      </c>
      <c r="C38" s="524" t="s">
        <v>1787</v>
      </c>
      <c r="D38" s="525">
        <v>39</v>
      </c>
      <c r="E38" s="272">
        <v>1</v>
      </c>
      <c r="F38" s="273" t="s">
        <v>3282</v>
      </c>
      <c r="G38" s="273">
        <v>122</v>
      </c>
      <c r="H38" s="145">
        <v>5</v>
      </c>
      <c r="I38" s="146" t="s">
        <v>2534</v>
      </c>
      <c r="J38" s="147">
        <v>35</v>
      </c>
      <c r="K38" s="135">
        <v>6</v>
      </c>
      <c r="L38" s="286" t="s">
        <v>1785</v>
      </c>
      <c r="M38" s="136">
        <v>123</v>
      </c>
      <c r="N38" s="314">
        <v>3</v>
      </c>
      <c r="O38" s="315" t="s">
        <v>1026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ht="12.75">
      <c r="A39" t="s">
        <v>206</v>
      </c>
      <c r="B39" s="523">
        <v>6</v>
      </c>
      <c r="C39" s="524" t="s">
        <v>4070</v>
      </c>
      <c r="D39" s="525">
        <v>164</v>
      </c>
      <c r="E39" s="272">
        <v>4</v>
      </c>
      <c r="F39" s="273" t="s">
        <v>3283</v>
      </c>
      <c r="G39" s="273">
        <v>153</v>
      </c>
      <c r="H39" s="145">
        <v>8</v>
      </c>
      <c r="I39" s="146" t="s">
        <v>2535</v>
      </c>
      <c r="J39" s="147">
        <v>144</v>
      </c>
      <c r="K39" s="135">
        <v>5</v>
      </c>
      <c r="L39" s="286" t="s">
        <v>1786</v>
      </c>
      <c r="M39" s="136">
        <v>97</v>
      </c>
      <c r="N39" s="314">
        <v>6</v>
      </c>
      <c r="O39" s="315" t="s">
        <v>1027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ht="12.75">
      <c r="A40" t="s">
        <v>207</v>
      </c>
      <c r="B40" s="523">
        <v>3</v>
      </c>
      <c r="C40" s="524" t="s">
        <v>4071</v>
      </c>
      <c r="D40" s="525">
        <v>165</v>
      </c>
      <c r="E40" s="272">
        <v>6</v>
      </c>
      <c r="F40" s="273" t="s">
        <v>3284</v>
      </c>
      <c r="G40" s="273">
        <v>76</v>
      </c>
      <c r="H40" s="145">
        <v>2</v>
      </c>
      <c r="I40" s="146" t="s">
        <v>2536</v>
      </c>
      <c r="J40" s="147">
        <v>107</v>
      </c>
      <c r="K40" s="135">
        <v>3</v>
      </c>
      <c r="L40" s="286" t="s">
        <v>1787</v>
      </c>
      <c r="M40" s="136">
        <v>185</v>
      </c>
      <c r="N40" s="314">
        <v>5</v>
      </c>
      <c r="O40" s="315" t="s">
        <v>1028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ht="12.75">
      <c r="A41" t="s">
        <v>208</v>
      </c>
      <c r="B41" s="523">
        <v>1</v>
      </c>
      <c r="C41" s="524" t="s">
        <v>4072</v>
      </c>
      <c r="D41" s="525">
        <v>7</v>
      </c>
      <c r="E41" s="272">
        <v>2</v>
      </c>
      <c r="F41" s="273" t="s">
        <v>3285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1788</v>
      </c>
      <c r="M41" s="136">
        <v>66</v>
      </c>
      <c r="N41" s="314">
        <v>1</v>
      </c>
      <c r="O41" s="315" t="s">
        <v>1029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ht="12.75">
      <c r="A42" t="s">
        <v>209</v>
      </c>
      <c r="B42" s="523">
        <v>5</v>
      </c>
      <c r="C42" s="524" t="s">
        <v>4073</v>
      </c>
      <c r="D42" s="525">
        <v>89</v>
      </c>
      <c r="E42" s="272">
        <v>5</v>
      </c>
      <c r="F42" s="273" t="s">
        <v>2227</v>
      </c>
      <c r="G42" s="273">
        <v>90</v>
      </c>
      <c r="H42" s="145">
        <v>3</v>
      </c>
      <c r="I42" s="146" t="s">
        <v>2537</v>
      </c>
      <c r="J42" s="147">
        <v>134</v>
      </c>
      <c r="K42" s="135">
        <v>2</v>
      </c>
      <c r="L42" s="286" t="s">
        <v>1789</v>
      </c>
      <c r="M42" s="136">
        <v>160</v>
      </c>
      <c r="N42" s="314">
        <v>4</v>
      </c>
      <c r="O42" s="315" t="s">
        <v>1030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ht="12.75">
      <c r="A43" t="s">
        <v>210</v>
      </c>
      <c r="B43" s="523">
        <v>32</v>
      </c>
      <c r="C43" s="524" t="s">
        <v>4074</v>
      </c>
      <c r="D43" s="525">
        <v>82</v>
      </c>
      <c r="E43" s="272">
        <v>41</v>
      </c>
      <c r="F43" s="273" t="s">
        <v>3286</v>
      </c>
      <c r="G43" s="273">
        <v>54</v>
      </c>
      <c r="H43" s="145">
        <v>32</v>
      </c>
      <c r="I43" s="146" t="s">
        <v>2538</v>
      </c>
      <c r="J43" s="147">
        <v>61</v>
      </c>
      <c r="K43" s="135">
        <v>41</v>
      </c>
      <c r="L43" s="286" t="s">
        <v>1790</v>
      </c>
      <c r="M43" s="136">
        <v>58</v>
      </c>
      <c r="N43" s="314">
        <v>41</v>
      </c>
      <c r="O43" s="315" t="s">
        <v>1031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ht="12.75">
      <c r="A44" t="s">
        <v>155</v>
      </c>
      <c r="B44" s="523">
        <v>1</v>
      </c>
      <c r="C44" s="524" t="s">
        <v>4075</v>
      </c>
      <c r="D44" s="525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2539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1032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2:58" ht="13.5">
      <c r="B45" s="529"/>
      <c r="C45" s="530"/>
      <c r="D45" s="531"/>
      <c r="E45" s="267"/>
      <c r="F45" s="23"/>
      <c r="G45" s="483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ht="12.75">
      <c r="A46" s="21" t="s">
        <v>92</v>
      </c>
      <c r="B46" s="382"/>
      <c r="C46" s="532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ht="12.75">
      <c r="A47" s="19">
        <f ca="1">TODAY()</f>
        <v>44355</v>
      </c>
      <c r="B47" s="477">
        <v>2020</v>
      </c>
      <c r="C47" s="500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ht="12.75">
      <c r="A48"/>
      <c r="B48" s="477" t="s">
        <v>262</v>
      </c>
      <c r="C48" s="500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ht="12.75">
      <c r="A49" s="51" t="s">
        <v>241</v>
      </c>
      <c r="B49" s="518">
        <v>150</v>
      </c>
      <c r="C49" s="519" t="s">
        <v>4093</v>
      </c>
      <c r="D49" s="520">
        <v>76</v>
      </c>
      <c r="E49" s="279">
        <v>166</v>
      </c>
      <c r="F49" s="280" t="s">
        <v>3304</v>
      </c>
      <c r="G49" s="281">
        <v>64</v>
      </c>
      <c r="H49" s="224">
        <v>150</v>
      </c>
      <c r="I49" s="225" t="s">
        <v>2556</v>
      </c>
      <c r="J49" s="226">
        <v>83</v>
      </c>
      <c r="K49" s="255">
        <v>154</v>
      </c>
      <c r="L49" s="308" t="s">
        <v>1810</v>
      </c>
      <c r="M49" s="256">
        <v>123</v>
      </c>
      <c r="N49" s="320">
        <v>163</v>
      </c>
      <c r="O49" s="321" t="s">
        <v>1058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ht="12.75">
      <c r="A50" t="s">
        <v>214</v>
      </c>
      <c r="B50" s="430">
        <v>2</v>
      </c>
      <c r="C50" s="524" t="s">
        <v>4077</v>
      </c>
      <c r="D50" s="525">
        <v>5</v>
      </c>
      <c r="E50" s="272">
        <v>3</v>
      </c>
      <c r="F50" s="273" t="s">
        <v>3288</v>
      </c>
      <c r="G50" s="273">
        <v>39</v>
      </c>
      <c r="H50" s="145">
        <v>2</v>
      </c>
      <c r="I50" s="146" t="s">
        <v>2541</v>
      </c>
      <c r="J50" s="147">
        <v>70</v>
      </c>
      <c r="K50" s="135">
        <v>2</v>
      </c>
      <c r="L50" s="286" t="s">
        <v>1792</v>
      </c>
      <c r="M50" s="136">
        <v>133</v>
      </c>
      <c r="N50" s="314">
        <v>1</v>
      </c>
      <c r="O50" s="315" t="s">
        <v>1034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ht="12.75">
      <c r="A51" t="s">
        <v>215</v>
      </c>
      <c r="B51" s="523">
        <v>0</v>
      </c>
      <c r="C51" s="524" t="s">
        <v>270</v>
      </c>
      <c r="D51" s="525">
        <v>0</v>
      </c>
      <c r="E51" s="272">
        <v>2</v>
      </c>
      <c r="F51" s="273" t="s">
        <v>3289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ht="12.75">
      <c r="A52" t="s">
        <v>232</v>
      </c>
      <c r="B52" s="523">
        <v>6</v>
      </c>
      <c r="C52" s="524" t="s">
        <v>4078</v>
      </c>
      <c r="D52" s="525">
        <v>120</v>
      </c>
      <c r="E52" s="272">
        <v>6</v>
      </c>
      <c r="F52" s="273" t="s">
        <v>3290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1793</v>
      </c>
      <c r="M52" s="136">
        <v>156</v>
      </c>
      <c r="N52" s="314">
        <v>6</v>
      </c>
      <c r="O52" s="315" t="s">
        <v>1035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ht="12.75">
      <c r="A53" t="s">
        <v>216</v>
      </c>
      <c r="B53" s="523">
        <v>0</v>
      </c>
      <c r="C53" s="524" t="s">
        <v>270</v>
      </c>
      <c r="D53" s="525">
        <v>0</v>
      </c>
      <c r="E53" s="272">
        <v>1</v>
      </c>
      <c r="F53" s="273" t="s">
        <v>3291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ht="12.75">
      <c r="A54" t="s">
        <v>217</v>
      </c>
      <c r="B54" s="523">
        <v>0</v>
      </c>
      <c r="C54" s="524" t="s">
        <v>270</v>
      </c>
      <c r="D54" s="525">
        <v>0</v>
      </c>
      <c r="E54" s="272">
        <v>1</v>
      </c>
      <c r="F54" s="273" t="s">
        <v>3292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1794</v>
      </c>
      <c r="M54" s="136">
        <v>163</v>
      </c>
      <c r="N54" s="314">
        <v>1</v>
      </c>
      <c r="O54" s="315" t="s">
        <v>1036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ht="12.75">
      <c r="A55" t="s">
        <v>233</v>
      </c>
      <c r="B55" s="523">
        <v>1</v>
      </c>
      <c r="C55" s="524" t="s">
        <v>4079</v>
      </c>
      <c r="D55" s="525">
        <v>135</v>
      </c>
      <c r="E55" s="272">
        <v>3</v>
      </c>
      <c r="F55" s="273" t="s">
        <v>3293</v>
      </c>
      <c r="G55" s="273">
        <v>71</v>
      </c>
      <c r="H55" s="145">
        <v>3</v>
      </c>
      <c r="I55" s="146" t="s">
        <v>2542</v>
      </c>
      <c r="J55" s="147">
        <v>68</v>
      </c>
      <c r="K55" s="135">
        <v>1</v>
      </c>
      <c r="L55" s="286" t="s">
        <v>1795</v>
      </c>
      <c r="M55" s="136">
        <v>54</v>
      </c>
      <c r="N55" s="314">
        <v>4</v>
      </c>
      <c r="O55" s="315" t="s">
        <v>1037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ht="12.75">
      <c r="A56" t="s">
        <v>218</v>
      </c>
      <c r="B56" s="523">
        <v>0</v>
      </c>
      <c r="C56" s="524" t="s">
        <v>270</v>
      </c>
      <c r="D56" s="525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2543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1038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ht="12.75">
      <c r="A57" t="s">
        <v>219</v>
      </c>
      <c r="B57" s="523">
        <v>0</v>
      </c>
      <c r="C57" s="524" t="s">
        <v>270</v>
      </c>
      <c r="D57" s="525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1796</v>
      </c>
      <c r="M57" s="136">
        <v>39</v>
      </c>
      <c r="N57" s="314">
        <v>1</v>
      </c>
      <c r="O57" s="315" t="s">
        <v>1039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ht="12.75">
      <c r="A58" t="s">
        <v>234</v>
      </c>
      <c r="B58" s="523">
        <v>1</v>
      </c>
      <c r="C58" s="524" t="s">
        <v>4080</v>
      </c>
      <c r="D58" s="525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1797</v>
      </c>
      <c r="M58" s="136">
        <v>17</v>
      </c>
      <c r="N58" s="314">
        <v>1</v>
      </c>
      <c r="O58" s="315" t="s">
        <v>1040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ht="12.75">
      <c r="A59" t="s">
        <v>240</v>
      </c>
      <c r="B59" s="523">
        <v>6</v>
      </c>
      <c r="C59" s="524" t="s">
        <v>4081</v>
      </c>
      <c r="D59" s="525">
        <v>56</v>
      </c>
      <c r="E59" s="272">
        <v>8</v>
      </c>
      <c r="F59" s="273" t="s">
        <v>3294</v>
      </c>
      <c r="G59" s="273">
        <v>52</v>
      </c>
      <c r="H59" s="145">
        <v>2</v>
      </c>
      <c r="I59" s="146" t="s">
        <v>2544</v>
      </c>
      <c r="J59" s="147">
        <v>30</v>
      </c>
      <c r="K59" s="135">
        <v>10</v>
      </c>
      <c r="L59" s="286" t="s">
        <v>1798</v>
      </c>
      <c r="M59" s="136">
        <v>93</v>
      </c>
      <c r="N59" s="314">
        <v>10</v>
      </c>
      <c r="O59" s="315" t="s">
        <v>1041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ht="12.75">
      <c r="A60" t="s">
        <v>220</v>
      </c>
      <c r="B60" s="523">
        <v>2</v>
      </c>
      <c r="C60" s="524" t="s">
        <v>4082</v>
      </c>
      <c r="D60" s="525">
        <v>162</v>
      </c>
      <c r="E60" s="272">
        <v>3</v>
      </c>
      <c r="F60" s="273" t="s">
        <v>3295</v>
      </c>
      <c r="G60" s="273">
        <v>63</v>
      </c>
      <c r="H60" s="145">
        <v>1</v>
      </c>
      <c r="I60" s="146" t="s">
        <v>2545</v>
      </c>
      <c r="J60" s="147">
        <v>7</v>
      </c>
      <c r="K60" s="135">
        <v>3</v>
      </c>
      <c r="L60" s="286" t="s">
        <v>1799</v>
      </c>
      <c r="M60" s="136">
        <v>100</v>
      </c>
      <c r="N60" s="314">
        <v>5</v>
      </c>
      <c r="O60" s="315" t="s">
        <v>1042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ht="12.75">
      <c r="A61" t="s">
        <v>221</v>
      </c>
      <c r="B61" s="523">
        <v>1</v>
      </c>
      <c r="C61" s="524" t="s">
        <v>4083</v>
      </c>
      <c r="D61" s="525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1800</v>
      </c>
      <c r="M61" s="136">
        <v>90</v>
      </c>
      <c r="N61" s="314">
        <v>3</v>
      </c>
      <c r="O61" s="315" t="s">
        <v>1043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ht="12.75">
      <c r="A62" t="s">
        <v>222</v>
      </c>
      <c r="B62" s="523">
        <v>84</v>
      </c>
      <c r="C62" s="524" t="s">
        <v>4084</v>
      </c>
      <c r="D62" s="525">
        <v>74</v>
      </c>
      <c r="E62" s="272">
        <v>86</v>
      </c>
      <c r="F62" s="273" t="s">
        <v>3296</v>
      </c>
      <c r="G62" s="273">
        <v>73</v>
      </c>
      <c r="H62" s="145">
        <v>69</v>
      </c>
      <c r="I62" s="146" t="s">
        <v>2546</v>
      </c>
      <c r="J62" s="147">
        <v>110</v>
      </c>
      <c r="K62" s="135">
        <v>71</v>
      </c>
      <c r="L62" s="286" t="s">
        <v>1801</v>
      </c>
      <c r="M62" s="136">
        <v>139</v>
      </c>
      <c r="N62" s="314">
        <v>76</v>
      </c>
      <c r="O62" s="315" t="s">
        <v>1044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ht="12.75">
      <c r="A63" t="s">
        <v>223</v>
      </c>
      <c r="B63" s="523">
        <v>1</v>
      </c>
      <c r="C63" s="524" t="s">
        <v>1053</v>
      </c>
      <c r="D63" s="525">
        <v>46</v>
      </c>
      <c r="E63" s="272">
        <v>5</v>
      </c>
      <c r="F63" s="273" t="s">
        <v>3297</v>
      </c>
      <c r="G63" s="273">
        <v>39</v>
      </c>
      <c r="H63" s="145">
        <v>3</v>
      </c>
      <c r="I63" s="146" t="s">
        <v>2547</v>
      </c>
      <c r="J63" s="147">
        <v>38</v>
      </c>
      <c r="K63" s="135">
        <v>2</v>
      </c>
      <c r="L63" s="286" t="s">
        <v>1802</v>
      </c>
      <c r="M63" s="136">
        <v>134</v>
      </c>
      <c r="N63" s="314">
        <v>1</v>
      </c>
      <c r="O63" s="315" t="s">
        <v>1045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ht="12.75">
      <c r="A64" t="s">
        <v>224</v>
      </c>
      <c r="B64" s="523">
        <v>1</v>
      </c>
      <c r="C64" s="524" t="s">
        <v>4085</v>
      </c>
      <c r="D64" s="525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ht="12.75">
      <c r="A65" t="s">
        <v>235</v>
      </c>
      <c r="B65" s="523">
        <v>0</v>
      </c>
      <c r="C65" s="524" t="s">
        <v>270</v>
      </c>
      <c r="D65" s="525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1046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ht="12.75">
      <c r="A66" t="s">
        <v>225</v>
      </c>
      <c r="B66" s="523">
        <v>2</v>
      </c>
      <c r="C66" s="524" t="s">
        <v>4086</v>
      </c>
      <c r="D66" s="525">
        <v>19</v>
      </c>
      <c r="E66" s="272">
        <v>2</v>
      </c>
      <c r="F66" s="273" t="s">
        <v>3298</v>
      </c>
      <c r="G66" s="273">
        <v>17</v>
      </c>
      <c r="H66" s="145">
        <v>1</v>
      </c>
      <c r="I66" s="146" t="s">
        <v>2548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1047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ht="12.75">
      <c r="A67" t="s">
        <v>226</v>
      </c>
      <c r="B67" s="523">
        <v>1</v>
      </c>
      <c r="C67" s="524" t="s">
        <v>1422</v>
      </c>
      <c r="D67" s="525">
        <v>549</v>
      </c>
      <c r="E67" s="272">
        <v>3</v>
      </c>
      <c r="F67" s="273" t="s">
        <v>3299</v>
      </c>
      <c r="G67" s="273">
        <v>16</v>
      </c>
      <c r="H67" s="145">
        <v>6</v>
      </c>
      <c r="I67" s="146" t="s">
        <v>2549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1048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ht="12.75">
      <c r="A68" t="s">
        <v>227</v>
      </c>
      <c r="B68" s="523">
        <v>3</v>
      </c>
      <c r="C68" s="524" t="s">
        <v>4087</v>
      </c>
      <c r="D68" s="525">
        <v>46</v>
      </c>
      <c r="E68" s="272">
        <v>3</v>
      </c>
      <c r="F68" s="273" t="s">
        <v>3300</v>
      </c>
      <c r="G68" s="273">
        <v>54</v>
      </c>
      <c r="H68" s="145">
        <v>4</v>
      </c>
      <c r="I68" s="146" t="s">
        <v>2550</v>
      </c>
      <c r="J68" s="147">
        <v>64</v>
      </c>
      <c r="K68" s="135">
        <v>5</v>
      </c>
      <c r="L68" s="286" t="s">
        <v>1803</v>
      </c>
      <c r="M68" s="136">
        <v>45</v>
      </c>
      <c r="N68" s="314">
        <v>1</v>
      </c>
      <c r="O68" s="315" t="s">
        <v>1049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ht="12.75">
      <c r="A69" t="s">
        <v>236</v>
      </c>
      <c r="B69" s="523">
        <v>0</v>
      </c>
      <c r="C69" s="524" t="s">
        <v>270</v>
      </c>
      <c r="D69" s="525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2551</v>
      </c>
      <c r="J69" s="147">
        <v>81</v>
      </c>
      <c r="K69" s="135">
        <v>3</v>
      </c>
      <c r="L69" s="286" t="s">
        <v>1804</v>
      </c>
      <c r="M69" s="136">
        <v>91</v>
      </c>
      <c r="N69" s="314">
        <v>5</v>
      </c>
      <c r="O69" s="315" t="s">
        <v>1050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ht="12.75">
      <c r="A70" t="s">
        <v>228</v>
      </c>
      <c r="B70" s="523">
        <v>0</v>
      </c>
      <c r="C70" s="524" t="s">
        <v>270</v>
      </c>
      <c r="D70" s="525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2552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1051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ht="12.75">
      <c r="A71" t="s">
        <v>237</v>
      </c>
      <c r="B71" s="523">
        <v>2</v>
      </c>
      <c r="C71" s="524" t="s">
        <v>4088</v>
      </c>
      <c r="D71" s="525">
        <v>44</v>
      </c>
      <c r="E71" s="272">
        <v>1</v>
      </c>
      <c r="F71" s="273" t="s">
        <v>3301</v>
      </c>
      <c r="G71" s="273">
        <v>12</v>
      </c>
      <c r="H71" s="145">
        <v>1</v>
      </c>
      <c r="I71" s="146" t="s">
        <v>1484</v>
      </c>
      <c r="J71" s="147">
        <v>12</v>
      </c>
      <c r="K71" s="135">
        <v>1</v>
      </c>
      <c r="L71" s="286" t="s">
        <v>1805</v>
      </c>
      <c r="M71" s="136">
        <v>18</v>
      </c>
      <c r="N71" s="314">
        <v>2</v>
      </c>
      <c r="O71" s="315" t="s">
        <v>1052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ht="12.75">
      <c r="A72" t="s">
        <v>229</v>
      </c>
      <c r="B72" s="523">
        <v>1</v>
      </c>
      <c r="C72" s="524" t="s">
        <v>4089</v>
      </c>
      <c r="D72" s="525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2553</v>
      </c>
      <c r="J72" s="147">
        <v>31</v>
      </c>
      <c r="K72" s="135">
        <v>2</v>
      </c>
      <c r="L72" s="286" t="s">
        <v>1806</v>
      </c>
      <c r="M72" s="136">
        <v>105</v>
      </c>
      <c r="N72" s="314">
        <v>2</v>
      </c>
      <c r="O72" s="315" t="s">
        <v>1053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ht="12.75">
      <c r="A73" t="s">
        <v>230</v>
      </c>
      <c r="B73" s="523">
        <v>1</v>
      </c>
      <c r="C73" s="524" t="s">
        <v>3474</v>
      </c>
      <c r="D73" s="525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ht="12.75">
      <c r="A74" t="s">
        <v>231</v>
      </c>
      <c r="B74" s="523">
        <v>31</v>
      </c>
      <c r="C74" s="524" t="s">
        <v>4090</v>
      </c>
      <c r="D74" s="525">
        <v>62</v>
      </c>
      <c r="E74" s="272">
        <v>29</v>
      </c>
      <c r="F74" s="273" t="s">
        <v>3302</v>
      </c>
      <c r="G74" s="273">
        <v>52</v>
      </c>
      <c r="H74" s="145">
        <v>44</v>
      </c>
      <c r="I74" s="146" t="s">
        <v>2554</v>
      </c>
      <c r="J74" s="147">
        <v>68</v>
      </c>
      <c r="K74" s="135">
        <v>30</v>
      </c>
      <c r="L74" s="286" t="s">
        <v>1807</v>
      </c>
      <c r="M74" s="136">
        <v>129</v>
      </c>
      <c r="N74" s="314">
        <v>28</v>
      </c>
      <c r="O74" s="315" t="s">
        <v>1055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ht="12.75">
      <c r="A75" t="s">
        <v>238</v>
      </c>
      <c r="B75" s="523">
        <v>2</v>
      </c>
      <c r="C75" s="524" t="s">
        <v>4091</v>
      </c>
      <c r="D75" s="525">
        <v>4</v>
      </c>
      <c r="E75" s="272">
        <v>2</v>
      </c>
      <c r="F75" s="273" t="s">
        <v>3303</v>
      </c>
      <c r="G75" s="273">
        <v>96</v>
      </c>
      <c r="H75" s="145">
        <v>4</v>
      </c>
      <c r="I75" s="146" t="s">
        <v>2555</v>
      </c>
      <c r="J75" s="147">
        <v>62</v>
      </c>
      <c r="K75" s="135">
        <v>2</v>
      </c>
      <c r="L75" s="286" t="s">
        <v>1808</v>
      </c>
      <c r="M75" s="136">
        <v>251</v>
      </c>
      <c r="N75" s="314">
        <v>1</v>
      </c>
      <c r="O75" s="315" t="s">
        <v>1056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ht="12.75">
      <c r="A76" t="s">
        <v>239</v>
      </c>
      <c r="B76" s="523">
        <v>2</v>
      </c>
      <c r="C76" s="524" t="s">
        <v>4092</v>
      </c>
      <c r="D76" s="525">
        <v>5</v>
      </c>
      <c r="E76" s="272">
        <v>1</v>
      </c>
      <c r="F76" s="273" t="s">
        <v>2928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1809</v>
      </c>
      <c r="M76" s="136">
        <v>39</v>
      </c>
      <c r="N76" s="314">
        <v>4</v>
      </c>
      <c r="O76" s="315" t="s">
        <v>1057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ht="12.75">
      <c r="A77" s="21" t="s">
        <v>92</v>
      </c>
      <c r="B77" s="382"/>
      <c r="C77" s="532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ht="12.75">
      <c r="A78" s="19">
        <f ca="1">TODAY()</f>
        <v>44355</v>
      </c>
      <c r="B78" s="477">
        <v>2020</v>
      </c>
      <c r="C78" s="500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ht="12.75">
      <c r="A79"/>
      <c r="B79" s="477" t="s">
        <v>262</v>
      </c>
      <c r="C79" s="500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ht="12.75">
      <c r="A80" s="27" t="s">
        <v>20</v>
      </c>
      <c r="B80" s="518">
        <v>2195</v>
      </c>
      <c r="C80" s="519" t="s">
        <v>4111</v>
      </c>
      <c r="D80" s="520">
        <v>44</v>
      </c>
      <c r="E80" s="279">
        <v>2095</v>
      </c>
      <c r="F80" s="280" t="s">
        <v>3324</v>
      </c>
      <c r="G80" s="281">
        <v>50</v>
      </c>
      <c r="H80" s="224">
        <v>2252</v>
      </c>
      <c r="I80" s="225" t="s">
        <v>2576</v>
      </c>
      <c r="J80" s="226">
        <v>58</v>
      </c>
      <c r="K80" s="255">
        <v>2050</v>
      </c>
      <c r="L80" s="308" t="s">
        <v>1830</v>
      </c>
      <c r="M80" s="256">
        <v>74</v>
      </c>
      <c r="N80" s="320">
        <v>1956</v>
      </c>
      <c r="O80" s="321" t="s">
        <v>1078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ht="12.75">
      <c r="A81" s="20" t="s">
        <v>21</v>
      </c>
      <c r="B81" s="430">
        <v>19</v>
      </c>
      <c r="C81" s="524" t="s">
        <v>4094</v>
      </c>
      <c r="D81" s="525">
        <v>44</v>
      </c>
      <c r="E81" s="272">
        <v>22</v>
      </c>
      <c r="F81" s="273" t="s">
        <v>3305</v>
      </c>
      <c r="G81" s="273">
        <v>56</v>
      </c>
      <c r="H81" s="145">
        <v>20</v>
      </c>
      <c r="I81" s="146" t="s">
        <v>2557</v>
      </c>
      <c r="J81" s="147">
        <v>51</v>
      </c>
      <c r="K81" s="135">
        <v>15</v>
      </c>
      <c r="L81" s="286" t="s">
        <v>1811</v>
      </c>
      <c r="M81" s="136">
        <v>95</v>
      </c>
      <c r="N81" s="314">
        <v>11</v>
      </c>
      <c r="O81" s="315" t="s">
        <v>1059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ht="12.75">
      <c r="A82" s="20" t="s">
        <v>22</v>
      </c>
      <c r="B82" s="523">
        <v>44</v>
      </c>
      <c r="C82" s="524" t="s">
        <v>4095</v>
      </c>
      <c r="D82" s="525">
        <v>42</v>
      </c>
      <c r="E82" s="272">
        <v>54</v>
      </c>
      <c r="F82" s="273" t="s">
        <v>3306</v>
      </c>
      <c r="G82" s="273">
        <v>42</v>
      </c>
      <c r="H82" s="145">
        <v>32</v>
      </c>
      <c r="I82" s="146" t="s">
        <v>2558</v>
      </c>
      <c r="J82" s="147">
        <v>32</v>
      </c>
      <c r="K82" s="135">
        <v>36</v>
      </c>
      <c r="L82" s="286" t="s">
        <v>1812</v>
      </c>
      <c r="M82" s="136">
        <v>83</v>
      </c>
      <c r="N82" s="314">
        <v>36</v>
      </c>
      <c r="O82" s="315" t="s">
        <v>1060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ht="12.75">
      <c r="A83" s="20" t="s">
        <v>23</v>
      </c>
      <c r="B83" s="523">
        <v>46</v>
      </c>
      <c r="C83" s="524" t="s">
        <v>4096</v>
      </c>
      <c r="D83" s="525">
        <v>32</v>
      </c>
      <c r="E83" s="272">
        <v>55</v>
      </c>
      <c r="F83" s="273" t="s">
        <v>3307</v>
      </c>
      <c r="G83" s="273">
        <v>46</v>
      </c>
      <c r="H83" s="145">
        <v>56</v>
      </c>
      <c r="I83" s="146" t="s">
        <v>2559</v>
      </c>
      <c r="J83" s="147">
        <v>53</v>
      </c>
      <c r="K83" s="135">
        <v>61</v>
      </c>
      <c r="L83" s="286" t="s">
        <v>1813</v>
      </c>
      <c r="M83" s="136">
        <v>81</v>
      </c>
      <c r="N83" s="314">
        <v>48</v>
      </c>
      <c r="O83" s="315" t="s">
        <v>1061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ht="12.75">
      <c r="A84" s="20" t="s">
        <v>24</v>
      </c>
      <c r="B84" s="523">
        <v>20</v>
      </c>
      <c r="C84" s="524" t="s">
        <v>3637</v>
      </c>
      <c r="D84" s="525">
        <v>32</v>
      </c>
      <c r="E84" s="272">
        <v>30</v>
      </c>
      <c r="F84" s="273" t="s">
        <v>3308</v>
      </c>
      <c r="G84" s="273">
        <v>48</v>
      </c>
      <c r="H84" s="145">
        <v>28</v>
      </c>
      <c r="I84" s="146" t="s">
        <v>2560</v>
      </c>
      <c r="J84" s="147">
        <v>33</v>
      </c>
      <c r="K84" s="135">
        <v>29</v>
      </c>
      <c r="L84" s="286" t="s">
        <v>1814</v>
      </c>
      <c r="M84" s="136">
        <v>78</v>
      </c>
      <c r="N84" s="314">
        <v>25</v>
      </c>
      <c r="O84" s="315" t="s">
        <v>1062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ht="12.75">
      <c r="A85" s="20" t="s">
        <v>25</v>
      </c>
      <c r="B85" s="523">
        <v>99</v>
      </c>
      <c r="C85" s="524" t="s">
        <v>4097</v>
      </c>
      <c r="D85" s="525">
        <v>32</v>
      </c>
      <c r="E85" s="272">
        <v>71</v>
      </c>
      <c r="F85" s="273" t="s">
        <v>3309</v>
      </c>
      <c r="G85" s="273">
        <v>38</v>
      </c>
      <c r="H85" s="145">
        <v>79</v>
      </c>
      <c r="I85" s="146" t="s">
        <v>2561</v>
      </c>
      <c r="J85" s="147">
        <v>47</v>
      </c>
      <c r="K85" s="135">
        <v>82</v>
      </c>
      <c r="L85" s="286" t="s">
        <v>1815</v>
      </c>
      <c r="M85" s="136">
        <v>62</v>
      </c>
      <c r="N85" s="314">
        <v>107</v>
      </c>
      <c r="O85" s="315" t="s">
        <v>1063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ht="12.75">
      <c r="A86" s="20" t="s">
        <v>26</v>
      </c>
      <c r="B86" s="523">
        <v>39</v>
      </c>
      <c r="C86" s="524" t="s">
        <v>4098</v>
      </c>
      <c r="D86" s="525">
        <v>44</v>
      </c>
      <c r="E86" s="272">
        <v>51</v>
      </c>
      <c r="F86" s="273" t="s">
        <v>3310</v>
      </c>
      <c r="G86" s="273">
        <v>41</v>
      </c>
      <c r="H86" s="145">
        <v>50</v>
      </c>
      <c r="I86" s="146" t="s">
        <v>2562</v>
      </c>
      <c r="J86" s="147">
        <v>72</v>
      </c>
      <c r="K86" s="135">
        <v>54</v>
      </c>
      <c r="L86" s="286" t="s">
        <v>1816</v>
      </c>
      <c r="M86" s="136">
        <v>82</v>
      </c>
      <c r="N86" s="314">
        <v>45</v>
      </c>
      <c r="O86" s="315" t="s">
        <v>1064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ht="12.75">
      <c r="A87" s="20" t="s">
        <v>27</v>
      </c>
      <c r="B87" s="523">
        <v>28</v>
      </c>
      <c r="C87" s="524" t="s">
        <v>4099</v>
      </c>
      <c r="D87" s="525">
        <v>32</v>
      </c>
      <c r="E87" s="272">
        <v>24</v>
      </c>
      <c r="F87" s="273" t="s">
        <v>3311</v>
      </c>
      <c r="G87" s="273">
        <v>36</v>
      </c>
      <c r="H87" s="145">
        <v>28</v>
      </c>
      <c r="I87" s="146" t="s">
        <v>2563</v>
      </c>
      <c r="J87" s="147">
        <v>52</v>
      </c>
      <c r="K87" s="135">
        <v>19</v>
      </c>
      <c r="L87" s="286" t="s">
        <v>1817</v>
      </c>
      <c r="M87" s="136">
        <v>60</v>
      </c>
      <c r="N87" s="314">
        <v>35</v>
      </c>
      <c r="O87" s="315" t="s">
        <v>1065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ht="12.75">
      <c r="A88" s="20" t="s">
        <v>28</v>
      </c>
      <c r="B88" s="523">
        <v>91</v>
      </c>
      <c r="C88" s="524" t="s">
        <v>4100</v>
      </c>
      <c r="D88" s="525">
        <v>40</v>
      </c>
      <c r="E88" s="272">
        <v>94</v>
      </c>
      <c r="F88" s="273" t="s">
        <v>3312</v>
      </c>
      <c r="G88" s="273">
        <v>38</v>
      </c>
      <c r="H88" s="145">
        <v>86</v>
      </c>
      <c r="I88" s="146" t="s">
        <v>2564</v>
      </c>
      <c r="J88" s="147">
        <v>56</v>
      </c>
      <c r="K88" s="135">
        <v>64</v>
      </c>
      <c r="L88" s="286" t="s">
        <v>1818</v>
      </c>
      <c r="M88" s="136">
        <v>80</v>
      </c>
      <c r="N88" s="314">
        <v>76</v>
      </c>
      <c r="O88" s="315" t="s">
        <v>1066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ht="12.75">
      <c r="A89" s="20" t="s">
        <v>29</v>
      </c>
      <c r="B89" s="523">
        <v>16</v>
      </c>
      <c r="C89" s="524" t="s">
        <v>4101</v>
      </c>
      <c r="D89" s="525">
        <v>55</v>
      </c>
      <c r="E89" s="272">
        <v>22</v>
      </c>
      <c r="F89" s="273" t="s">
        <v>3313</v>
      </c>
      <c r="G89" s="273">
        <v>61</v>
      </c>
      <c r="H89" s="145">
        <v>9</v>
      </c>
      <c r="I89" s="146" t="s">
        <v>2565</v>
      </c>
      <c r="J89" s="147">
        <v>31</v>
      </c>
      <c r="K89" s="135">
        <v>17</v>
      </c>
      <c r="L89" s="286" t="s">
        <v>1819</v>
      </c>
      <c r="M89" s="136">
        <v>53</v>
      </c>
      <c r="N89" s="314">
        <v>12</v>
      </c>
      <c r="O89" s="315" t="s">
        <v>1067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ht="12.75">
      <c r="A90" s="20" t="s">
        <v>10</v>
      </c>
      <c r="B90" s="523">
        <v>1244</v>
      </c>
      <c r="C90" s="524" t="s">
        <v>4102</v>
      </c>
      <c r="D90" s="525">
        <v>48</v>
      </c>
      <c r="E90" s="272">
        <v>1157</v>
      </c>
      <c r="F90" s="273" t="s">
        <v>3314</v>
      </c>
      <c r="G90" s="273">
        <v>56</v>
      </c>
      <c r="H90" s="145">
        <v>1303</v>
      </c>
      <c r="I90" s="146" t="s">
        <v>2566</v>
      </c>
      <c r="J90" s="147">
        <v>64</v>
      </c>
      <c r="K90" s="135">
        <v>1127</v>
      </c>
      <c r="L90" s="286" t="s">
        <v>1820</v>
      </c>
      <c r="M90" s="136">
        <v>76</v>
      </c>
      <c r="N90" s="314">
        <v>1027</v>
      </c>
      <c r="O90" s="315" t="s">
        <v>1068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ht="12.75">
      <c r="A91" s="20" t="s">
        <v>30</v>
      </c>
      <c r="B91" s="523">
        <v>63</v>
      </c>
      <c r="C91" s="524" t="s">
        <v>1537</v>
      </c>
      <c r="D91" s="525">
        <v>32</v>
      </c>
      <c r="E91" s="272">
        <v>54</v>
      </c>
      <c r="F91" s="273" t="s">
        <v>3315</v>
      </c>
      <c r="G91" s="273">
        <v>28</v>
      </c>
      <c r="H91" s="145">
        <v>68</v>
      </c>
      <c r="I91" s="146" t="s">
        <v>2567</v>
      </c>
      <c r="J91" s="147">
        <v>41</v>
      </c>
      <c r="K91" s="135">
        <v>64</v>
      </c>
      <c r="L91" s="286" t="s">
        <v>1821</v>
      </c>
      <c r="M91" s="136">
        <v>74</v>
      </c>
      <c r="N91" s="314">
        <v>60</v>
      </c>
      <c r="O91" s="315" t="s">
        <v>1069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ht="12.75">
      <c r="A92" s="20" t="s">
        <v>31</v>
      </c>
      <c r="B92" s="523">
        <v>7</v>
      </c>
      <c r="C92" s="524" t="s">
        <v>4103</v>
      </c>
      <c r="D92" s="525">
        <v>187</v>
      </c>
      <c r="E92" s="272">
        <v>4</v>
      </c>
      <c r="F92" s="273" t="s">
        <v>3316</v>
      </c>
      <c r="G92" s="273">
        <v>37</v>
      </c>
      <c r="H92" s="145">
        <v>3</v>
      </c>
      <c r="I92" s="146" t="s">
        <v>2568</v>
      </c>
      <c r="J92" s="147">
        <v>124</v>
      </c>
      <c r="K92" s="135">
        <v>4</v>
      </c>
      <c r="L92" s="286" t="s">
        <v>1822</v>
      </c>
      <c r="M92" s="136">
        <v>84</v>
      </c>
      <c r="N92" s="314">
        <v>9</v>
      </c>
      <c r="O92" s="315" t="s">
        <v>1070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ht="12.75">
      <c r="A93" s="20" t="s">
        <v>32</v>
      </c>
      <c r="B93" s="523">
        <v>24</v>
      </c>
      <c r="C93" s="524" t="s">
        <v>4104</v>
      </c>
      <c r="D93" s="525">
        <v>54</v>
      </c>
      <c r="E93" s="272">
        <v>25</v>
      </c>
      <c r="F93" s="273" t="s">
        <v>3317</v>
      </c>
      <c r="G93" s="273">
        <v>63</v>
      </c>
      <c r="H93" s="145">
        <v>33</v>
      </c>
      <c r="I93" s="146" t="s">
        <v>2569</v>
      </c>
      <c r="J93" s="147">
        <v>37</v>
      </c>
      <c r="K93" s="135">
        <v>40</v>
      </c>
      <c r="L93" s="286" t="s">
        <v>1823</v>
      </c>
      <c r="M93" s="136">
        <v>73</v>
      </c>
      <c r="N93" s="314">
        <v>35</v>
      </c>
      <c r="O93" s="315" t="s">
        <v>1071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ht="12.75">
      <c r="A94" s="20" t="s">
        <v>33</v>
      </c>
      <c r="B94" s="523">
        <v>39</v>
      </c>
      <c r="C94" s="524" t="s">
        <v>4105</v>
      </c>
      <c r="D94" s="525">
        <v>37</v>
      </c>
      <c r="E94" s="272">
        <v>37</v>
      </c>
      <c r="F94" s="273" t="s">
        <v>3318</v>
      </c>
      <c r="G94" s="273">
        <v>42</v>
      </c>
      <c r="H94" s="145">
        <v>58</v>
      </c>
      <c r="I94" s="146" t="s">
        <v>2570</v>
      </c>
      <c r="J94" s="147">
        <v>47</v>
      </c>
      <c r="K94" s="135">
        <v>42</v>
      </c>
      <c r="L94" s="286" t="s">
        <v>1824</v>
      </c>
      <c r="M94" s="136">
        <v>72</v>
      </c>
      <c r="N94" s="314">
        <v>40</v>
      </c>
      <c r="O94" s="315" t="s">
        <v>1072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ht="12.75">
      <c r="A95" s="20" t="s">
        <v>34</v>
      </c>
      <c r="B95" s="523">
        <v>45</v>
      </c>
      <c r="C95" s="524" t="s">
        <v>4106</v>
      </c>
      <c r="D95" s="525">
        <v>33</v>
      </c>
      <c r="E95" s="272">
        <v>48</v>
      </c>
      <c r="F95" s="273" t="s">
        <v>3319</v>
      </c>
      <c r="G95" s="273">
        <v>40</v>
      </c>
      <c r="H95" s="145">
        <v>37</v>
      </c>
      <c r="I95" s="146" t="s">
        <v>2571</v>
      </c>
      <c r="J95" s="147">
        <v>90</v>
      </c>
      <c r="K95" s="135">
        <v>36</v>
      </c>
      <c r="L95" s="286" t="s">
        <v>1825</v>
      </c>
      <c r="M95" s="136">
        <v>91</v>
      </c>
      <c r="N95" s="314">
        <v>21</v>
      </c>
      <c r="O95" s="315" t="s">
        <v>1073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ht="12.75">
      <c r="A96" s="20" t="s">
        <v>35</v>
      </c>
      <c r="B96" s="523">
        <v>152</v>
      </c>
      <c r="C96" s="524" t="s">
        <v>4107</v>
      </c>
      <c r="D96" s="525">
        <v>42</v>
      </c>
      <c r="E96" s="272">
        <v>97</v>
      </c>
      <c r="F96" s="273" t="s">
        <v>3320</v>
      </c>
      <c r="G96" s="273">
        <v>38</v>
      </c>
      <c r="H96" s="145">
        <v>134</v>
      </c>
      <c r="I96" s="146" t="s">
        <v>2572</v>
      </c>
      <c r="J96" s="147">
        <v>43</v>
      </c>
      <c r="K96" s="135">
        <v>141</v>
      </c>
      <c r="L96" s="286" t="s">
        <v>1826</v>
      </c>
      <c r="M96" s="136">
        <v>61</v>
      </c>
      <c r="N96" s="314">
        <v>141</v>
      </c>
      <c r="O96" s="315" t="s">
        <v>1074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ht="12.75">
      <c r="A97" s="20" t="s">
        <v>36</v>
      </c>
      <c r="B97" s="523">
        <v>157</v>
      </c>
      <c r="C97" s="524" t="s">
        <v>4108</v>
      </c>
      <c r="D97" s="525">
        <v>35</v>
      </c>
      <c r="E97" s="272">
        <v>183</v>
      </c>
      <c r="F97" s="273" t="s">
        <v>3321</v>
      </c>
      <c r="G97" s="273">
        <v>54</v>
      </c>
      <c r="H97" s="145">
        <v>174</v>
      </c>
      <c r="I97" s="146" t="s">
        <v>2573</v>
      </c>
      <c r="J97" s="147">
        <v>55</v>
      </c>
      <c r="K97" s="135">
        <v>158</v>
      </c>
      <c r="L97" s="286" t="s">
        <v>1827</v>
      </c>
      <c r="M97" s="136">
        <v>70</v>
      </c>
      <c r="N97" s="314">
        <v>167</v>
      </c>
      <c r="O97" s="315" t="s">
        <v>1075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ht="12.75">
      <c r="A98" s="20" t="s">
        <v>37</v>
      </c>
      <c r="B98" s="523">
        <v>9</v>
      </c>
      <c r="C98" s="524" t="s">
        <v>4109</v>
      </c>
      <c r="D98" s="525">
        <v>53</v>
      </c>
      <c r="E98" s="272">
        <v>12</v>
      </c>
      <c r="F98" s="273" t="s">
        <v>3322</v>
      </c>
      <c r="G98" s="273">
        <v>32</v>
      </c>
      <c r="H98" s="145">
        <v>7</v>
      </c>
      <c r="I98" s="146" t="s">
        <v>2574</v>
      </c>
      <c r="J98" s="147">
        <v>59</v>
      </c>
      <c r="K98" s="135">
        <v>7</v>
      </c>
      <c r="L98" s="286" t="s">
        <v>1828</v>
      </c>
      <c r="M98" s="136">
        <v>70</v>
      </c>
      <c r="N98" s="314">
        <v>12</v>
      </c>
      <c r="O98" s="315" t="s">
        <v>1076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ht="12.75">
      <c r="A99" s="24" t="s">
        <v>38</v>
      </c>
      <c r="B99" s="533">
        <v>53</v>
      </c>
      <c r="C99" s="527" t="s">
        <v>4110</v>
      </c>
      <c r="D99" s="528">
        <v>25</v>
      </c>
      <c r="E99" s="275">
        <v>55</v>
      </c>
      <c r="F99" s="276" t="s">
        <v>3323</v>
      </c>
      <c r="G99" s="277">
        <v>27</v>
      </c>
      <c r="H99" s="145">
        <v>47</v>
      </c>
      <c r="I99" s="146" t="s">
        <v>2575</v>
      </c>
      <c r="J99" s="147">
        <v>40</v>
      </c>
      <c r="K99" s="135">
        <v>54</v>
      </c>
      <c r="L99" s="286" t="s">
        <v>1829</v>
      </c>
      <c r="M99" s="136">
        <v>51</v>
      </c>
      <c r="N99" s="317">
        <v>49</v>
      </c>
      <c r="O99" s="318" t="s">
        <v>1077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ht="12.75">
      <c r="A100" s="21" t="s">
        <v>92</v>
      </c>
      <c r="B100" s="382"/>
      <c r="C100" s="532"/>
      <c r="D100" s="384"/>
      <c r="E100" s="100"/>
      <c r="F100" s="21"/>
      <c r="G100" s="101"/>
      <c r="H100" s="476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ht="12.75">
      <c r="A101" s="19">
        <f ca="1">TODAY()</f>
        <v>44355</v>
      </c>
      <c r="B101" s="477">
        <v>2020</v>
      </c>
      <c r="C101" s="500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2:58" ht="12.75">
      <c r="B102" s="477" t="s">
        <v>262</v>
      </c>
      <c r="C102" s="500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7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ht="12.75">
      <c r="A103" s="27" t="s">
        <v>94</v>
      </c>
      <c r="B103" s="518">
        <v>240</v>
      </c>
      <c r="C103" s="519" t="s">
        <v>4120</v>
      </c>
      <c r="D103" s="520">
        <v>61</v>
      </c>
      <c r="E103" s="279">
        <v>197</v>
      </c>
      <c r="F103" s="280" t="s">
        <v>3333</v>
      </c>
      <c r="G103" s="281">
        <v>64</v>
      </c>
      <c r="H103" s="224">
        <v>219</v>
      </c>
      <c r="I103" s="225" t="s">
        <v>2585</v>
      </c>
      <c r="J103" s="226">
        <v>67</v>
      </c>
      <c r="K103" s="255">
        <v>197</v>
      </c>
      <c r="L103" s="308" t="s">
        <v>1839</v>
      </c>
      <c r="M103" s="256">
        <v>84</v>
      </c>
      <c r="N103" s="320">
        <v>196</v>
      </c>
      <c r="O103" s="321" t="s">
        <v>1087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ht="12.75">
      <c r="A104" s="23" t="s">
        <v>21</v>
      </c>
      <c r="B104" s="430">
        <v>0</v>
      </c>
      <c r="C104" s="524" t="s">
        <v>270</v>
      </c>
      <c r="D104" s="525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ht="12.75">
      <c r="A105" s="22" t="s">
        <v>39</v>
      </c>
      <c r="B105" s="523">
        <v>9</v>
      </c>
      <c r="C105" s="524" t="s">
        <v>4112</v>
      </c>
      <c r="D105" s="525">
        <v>209</v>
      </c>
      <c r="E105" s="272">
        <v>9</v>
      </c>
      <c r="F105" s="273" t="s">
        <v>3325</v>
      </c>
      <c r="G105" s="273">
        <v>118</v>
      </c>
      <c r="H105" s="145">
        <v>8</v>
      </c>
      <c r="I105" s="146" t="s">
        <v>2577</v>
      </c>
      <c r="J105" s="147">
        <v>78</v>
      </c>
      <c r="K105" s="135">
        <v>11</v>
      </c>
      <c r="L105" s="286" t="s">
        <v>1831</v>
      </c>
      <c r="M105" s="136">
        <v>130</v>
      </c>
      <c r="N105" s="314">
        <v>14</v>
      </c>
      <c r="O105" s="315" t="s">
        <v>1079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ht="12.75">
      <c r="A106" s="20" t="s">
        <v>40</v>
      </c>
      <c r="B106" s="523">
        <v>43</v>
      </c>
      <c r="C106" s="524" t="s">
        <v>4113</v>
      </c>
      <c r="D106" s="525">
        <v>44</v>
      </c>
      <c r="E106" s="272">
        <v>41</v>
      </c>
      <c r="F106" s="273" t="s">
        <v>3326</v>
      </c>
      <c r="G106" s="273">
        <v>56</v>
      </c>
      <c r="H106" s="145">
        <v>36</v>
      </c>
      <c r="I106" s="146" t="s">
        <v>2578</v>
      </c>
      <c r="J106" s="147">
        <v>68</v>
      </c>
      <c r="K106" s="135">
        <v>45</v>
      </c>
      <c r="L106" s="286" t="s">
        <v>1832</v>
      </c>
      <c r="M106" s="136">
        <v>78</v>
      </c>
      <c r="N106" s="314">
        <v>32</v>
      </c>
      <c r="O106" s="315" t="s">
        <v>1080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ht="12.75">
      <c r="A107" s="20" t="s">
        <v>41</v>
      </c>
      <c r="B107" s="523">
        <v>8</v>
      </c>
      <c r="C107" s="524" t="s">
        <v>4114</v>
      </c>
      <c r="D107" s="525">
        <v>60</v>
      </c>
      <c r="E107" s="272">
        <v>5</v>
      </c>
      <c r="F107" s="273" t="s">
        <v>3327</v>
      </c>
      <c r="G107" s="273">
        <v>119</v>
      </c>
      <c r="H107" s="145">
        <v>5</v>
      </c>
      <c r="I107" s="146" t="s">
        <v>2579</v>
      </c>
      <c r="J107" s="147">
        <v>68</v>
      </c>
      <c r="K107" s="135">
        <v>8</v>
      </c>
      <c r="L107" s="286" t="s">
        <v>1833</v>
      </c>
      <c r="M107" s="136">
        <v>181</v>
      </c>
      <c r="N107" s="314">
        <v>11</v>
      </c>
      <c r="O107" s="315" t="s">
        <v>1081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ht="12.75">
      <c r="A108" s="20" t="s">
        <v>42</v>
      </c>
      <c r="B108" s="523">
        <v>31</v>
      </c>
      <c r="C108" s="524" t="s">
        <v>4115</v>
      </c>
      <c r="D108" s="525">
        <v>74</v>
      </c>
      <c r="E108" s="272">
        <v>24</v>
      </c>
      <c r="F108" s="273" t="s">
        <v>3328</v>
      </c>
      <c r="G108" s="273">
        <v>57</v>
      </c>
      <c r="H108" s="145">
        <v>39</v>
      </c>
      <c r="I108" s="146" t="s">
        <v>2580</v>
      </c>
      <c r="J108" s="147">
        <v>85</v>
      </c>
      <c r="K108" s="135">
        <v>34</v>
      </c>
      <c r="L108" s="286" t="s">
        <v>1834</v>
      </c>
      <c r="M108" s="136">
        <v>67</v>
      </c>
      <c r="N108" s="314">
        <v>32</v>
      </c>
      <c r="O108" s="315" t="s">
        <v>1082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ht="12.75">
      <c r="A109" s="20" t="s">
        <v>43</v>
      </c>
      <c r="B109" s="523">
        <v>85</v>
      </c>
      <c r="C109" s="524" t="s">
        <v>4116</v>
      </c>
      <c r="D109" s="525">
        <v>69</v>
      </c>
      <c r="E109" s="272">
        <v>69</v>
      </c>
      <c r="F109" s="273" t="s">
        <v>3329</v>
      </c>
      <c r="G109" s="273">
        <v>58</v>
      </c>
      <c r="H109" s="145">
        <v>63</v>
      </c>
      <c r="I109" s="146" t="s">
        <v>2581</v>
      </c>
      <c r="J109" s="147">
        <v>72</v>
      </c>
      <c r="K109" s="135">
        <v>50</v>
      </c>
      <c r="L109" s="286" t="s">
        <v>1835</v>
      </c>
      <c r="M109" s="136">
        <v>95</v>
      </c>
      <c r="N109" s="314">
        <v>52</v>
      </c>
      <c r="O109" s="315" t="s">
        <v>1083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ht="12.75">
      <c r="A110" s="20" t="s">
        <v>141</v>
      </c>
      <c r="B110" s="523">
        <v>0</v>
      </c>
      <c r="C110" s="524" t="s">
        <v>270</v>
      </c>
      <c r="D110" s="525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ht="12.75">
      <c r="A111" s="20" t="s">
        <v>44</v>
      </c>
      <c r="B111" s="523">
        <v>39</v>
      </c>
      <c r="C111" s="524" t="s">
        <v>4117</v>
      </c>
      <c r="D111" s="525">
        <v>46</v>
      </c>
      <c r="E111" s="272">
        <v>29</v>
      </c>
      <c r="F111" s="273" t="s">
        <v>3330</v>
      </c>
      <c r="G111" s="273">
        <v>64</v>
      </c>
      <c r="H111" s="145">
        <v>44</v>
      </c>
      <c r="I111" s="146" t="s">
        <v>2582</v>
      </c>
      <c r="J111" s="147">
        <v>48</v>
      </c>
      <c r="K111" s="135">
        <v>34</v>
      </c>
      <c r="L111" s="286" t="s">
        <v>1836</v>
      </c>
      <c r="M111" s="136">
        <v>60</v>
      </c>
      <c r="N111" s="314">
        <v>28</v>
      </c>
      <c r="O111" s="315" t="s">
        <v>1084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ht="12.75">
      <c r="A112" s="20" t="s">
        <v>45</v>
      </c>
      <c r="B112" s="523">
        <v>13</v>
      </c>
      <c r="C112" s="524" t="s">
        <v>4118</v>
      </c>
      <c r="D112" s="525">
        <v>33</v>
      </c>
      <c r="E112" s="272">
        <v>8</v>
      </c>
      <c r="F112" s="273" t="s">
        <v>3331</v>
      </c>
      <c r="G112" s="273">
        <v>66</v>
      </c>
      <c r="H112" s="145">
        <v>10</v>
      </c>
      <c r="I112" s="146" t="s">
        <v>2583</v>
      </c>
      <c r="J112" s="147">
        <v>71</v>
      </c>
      <c r="K112" s="135">
        <v>7</v>
      </c>
      <c r="L112" s="286" t="s">
        <v>1837</v>
      </c>
      <c r="M112" s="136">
        <v>112</v>
      </c>
      <c r="N112" s="314">
        <v>11</v>
      </c>
      <c r="O112" s="315" t="s">
        <v>1085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ht="12.75">
      <c r="A113" s="20" t="s">
        <v>46</v>
      </c>
      <c r="B113" s="523">
        <v>12</v>
      </c>
      <c r="C113" s="524" t="s">
        <v>4119</v>
      </c>
      <c r="D113" s="525">
        <v>10</v>
      </c>
      <c r="E113" s="272">
        <v>12</v>
      </c>
      <c r="F113" s="273" t="s">
        <v>3332</v>
      </c>
      <c r="G113" s="273">
        <v>68</v>
      </c>
      <c r="H113" s="145">
        <v>14</v>
      </c>
      <c r="I113" s="146" t="s">
        <v>2584</v>
      </c>
      <c r="J113" s="147">
        <v>36</v>
      </c>
      <c r="K113" s="135">
        <v>8</v>
      </c>
      <c r="L113" s="286" t="s">
        <v>1838</v>
      </c>
      <c r="M113" s="136">
        <v>40</v>
      </c>
      <c r="N113" s="314">
        <v>16</v>
      </c>
      <c r="O113" s="315" t="s">
        <v>1086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2:58" ht="12.75">
      <c r="B114" s="430"/>
      <c r="C114" s="501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8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ht="12.75">
      <c r="A115" s="195"/>
      <c r="B115" s="534"/>
      <c r="C115" s="535"/>
      <c r="D115" s="536"/>
      <c r="E115" s="266"/>
      <c r="F115" s="491"/>
      <c r="G115" s="491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ht="12.75">
      <c r="A116" s="204" t="s">
        <v>95</v>
      </c>
      <c r="B116" s="518">
        <v>512</v>
      </c>
      <c r="C116" s="519" t="s">
        <v>4134</v>
      </c>
      <c r="D116" s="520">
        <v>57</v>
      </c>
      <c r="E116" s="279">
        <v>495</v>
      </c>
      <c r="F116" s="280" t="s">
        <v>3347</v>
      </c>
      <c r="G116" s="280">
        <v>52</v>
      </c>
      <c r="H116" s="224">
        <v>530</v>
      </c>
      <c r="I116" s="225" t="s">
        <v>2601</v>
      </c>
      <c r="J116" s="226">
        <v>62</v>
      </c>
      <c r="K116" s="35">
        <v>502</v>
      </c>
      <c r="L116" s="308" t="s">
        <v>1853</v>
      </c>
      <c r="M116" s="256">
        <v>84</v>
      </c>
      <c r="N116" s="437">
        <v>472</v>
      </c>
      <c r="O116" s="321" t="s">
        <v>1101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ht="12.75">
      <c r="A117" s="20" t="s">
        <v>47</v>
      </c>
      <c r="B117" s="430">
        <v>59</v>
      </c>
      <c r="C117" s="524" t="s">
        <v>4121</v>
      </c>
      <c r="D117" s="525">
        <v>66</v>
      </c>
      <c r="E117" s="272">
        <v>44</v>
      </c>
      <c r="F117" s="273" t="s">
        <v>3334</v>
      </c>
      <c r="G117" s="273">
        <v>60</v>
      </c>
      <c r="H117" s="145">
        <v>42</v>
      </c>
      <c r="I117" s="146" t="s">
        <v>2586</v>
      </c>
      <c r="J117" s="147">
        <v>55</v>
      </c>
      <c r="K117" s="135">
        <v>47</v>
      </c>
      <c r="L117" s="286" t="s">
        <v>1840</v>
      </c>
      <c r="M117" s="136">
        <v>104</v>
      </c>
      <c r="N117" s="314">
        <v>46</v>
      </c>
      <c r="O117" s="315" t="s">
        <v>1088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ht="12.75">
      <c r="A118" s="20" t="s">
        <v>48</v>
      </c>
      <c r="B118" s="523">
        <v>69</v>
      </c>
      <c r="C118" s="524" t="s">
        <v>4122</v>
      </c>
      <c r="D118" s="525">
        <v>49</v>
      </c>
      <c r="E118" s="272">
        <v>76</v>
      </c>
      <c r="F118" s="273" t="s">
        <v>3335</v>
      </c>
      <c r="G118" s="273">
        <v>42</v>
      </c>
      <c r="H118" s="145">
        <v>89</v>
      </c>
      <c r="I118" s="146" t="s">
        <v>2587</v>
      </c>
      <c r="J118" s="147">
        <v>58</v>
      </c>
      <c r="K118" s="135">
        <v>65</v>
      </c>
      <c r="L118" s="286" t="s">
        <v>1841</v>
      </c>
      <c r="M118" s="136">
        <v>80</v>
      </c>
      <c r="N118" s="314">
        <v>62</v>
      </c>
      <c r="O118" s="315" t="s">
        <v>1089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ht="12.75">
      <c r="A119" s="20" t="s">
        <v>142</v>
      </c>
      <c r="B119" s="523">
        <v>8</v>
      </c>
      <c r="C119" s="524" t="s">
        <v>4123</v>
      </c>
      <c r="D119" s="525">
        <v>70</v>
      </c>
      <c r="E119" s="272">
        <v>6</v>
      </c>
      <c r="F119" s="273" t="s">
        <v>3336</v>
      </c>
      <c r="G119" s="273">
        <v>73</v>
      </c>
      <c r="H119" s="145">
        <v>8</v>
      </c>
      <c r="I119" s="146" t="s">
        <v>2588</v>
      </c>
      <c r="J119" s="147">
        <v>56</v>
      </c>
      <c r="K119" s="135">
        <v>9</v>
      </c>
      <c r="L119" s="286" t="s">
        <v>1842</v>
      </c>
      <c r="M119" s="136">
        <v>74</v>
      </c>
      <c r="N119" s="314">
        <v>7</v>
      </c>
      <c r="O119" s="315" t="s">
        <v>1090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ht="12.75">
      <c r="A120" s="20" t="s">
        <v>143</v>
      </c>
      <c r="B120" s="523">
        <v>1</v>
      </c>
      <c r="C120" s="524" t="s">
        <v>3586</v>
      </c>
      <c r="D120" s="525">
        <v>2</v>
      </c>
      <c r="E120" s="272">
        <v>1</v>
      </c>
      <c r="F120" s="273" t="s">
        <v>3113</v>
      </c>
      <c r="G120" s="273">
        <v>73</v>
      </c>
      <c r="H120" s="145">
        <v>1</v>
      </c>
      <c r="I120" s="146" t="s">
        <v>2589</v>
      </c>
      <c r="J120" s="147">
        <v>4</v>
      </c>
      <c r="K120" s="135">
        <v>3</v>
      </c>
      <c r="L120" s="286" t="s">
        <v>1843</v>
      </c>
      <c r="M120" s="136">
        <v>416</v>
      </c>
      <c r="N120" s="314">
        <v>3</v>
      </c>
      <c r="O120" s="315" t="s">
        <v>1091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ht="12.75">
      <c r="A121" s="20" t="s">
        <v>49</v>
      </c>
      <c r="B121" s="523">
        <v>79</v>
      </c>
      <c r="C121" s="524" t="s">
        <v>4124</v>
      </c>
      <c r="D121" s="525">
        <v>58</v>
      </c>
      <c r="E121" s="272">
        <v>89</v>
      </c>
      <c r="F121" s="273" t="s">
        <v>3337</v>
      </c>
      <c r="G121" s="273">
        <v>50</v>
      </c>
      <c r="H121" s="145">
        <v>85</v>
      </c>
      <c r="I121" s="146" t="s">
        <v>2590</v>
      </c>
      <c r="J121" s="147">
        <v>51</v>
      </c>
      <c r="K121" s="135">
        <v>97</v>
      </c>
      <c r="L121" s="286" t="s">
        <v>1844</v>
      </c>
      <c r="M121" s="136">
        <v>83</v>
      </c>
      <c r="N121" s="314">
        <v>80</v>
      </c>
      <c r="O121" s="315" t="s">
        <v>1092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ht="12.75">
      <c r="A122" s="20" t="s">
        <v>144</v>
      </c>
      <c r="B122" s="523">
        <v>0</v>
      </c>
      <c r="C122" s="524" t="s">
        <v>270</v>
      </c>
      <c r="D122" s="525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2591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ht="12.75">
      <c r="A123" s="20" t="s">
        <v>50</v>
      </c>
      <c r="B123" s="523">
        <v>15</v>
      </c>
      <c r="C123" s="524" t="s">
        <v>4125</v>
      </c>
      <c r="D123" s="525">
        <v>46</v>
      </c>
      <c r="E123" s="272">
        <v>9</v>
      </c>
      <c r="F123" s="273" t="s">
        <v>3338</v>
      </c>
      <c r="G123" s="273">
        <v>87</v>
      </c>
      <c r="H123" s="145">
        <v>11</v>
      </c>
      <c r="I123" s="146" t="s">
        <v>2592</v>
      </c>
      <c r="J123" s="147">
        <v>139</v>
      </c>
      <c r="K123" s="135">
        <v>10</v>
      </c>
      <c r="L123" s="286" t="s">
        <v>1845</v>
      </c>
      <c r="M123" s="136">
        <v>52</v>
      </c>
      <c r="N123" s="314">
        <v>13</v>
      </c>
      <c r="O123" s="315" t="s">
        <v>1093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ht="12.75">
      <c r="A124" s="20" t="s">
        <v>12</v>
      </c>
      <c r="B124" s="523">
        <v>194</v>
      </c>
      <c r="C124" s="524" t="s">
        <v>4126</v>
      </c>
      <c r="D124" s="525">
        <v>53</v>
      </c>
      <c r="E124" s="272">
        <v>194</v>
      </c>
      <c r="F124" s="273" t="s">
        <v>3339</v>
      </c>
      <c r="G124" s="273">
        <v>48</v>
      </c>
      <c r="H124" s="145">
        <v>207</v>
      </c>
      <c r="I124" s="146" t="s">
        <v>2593</v>
      </c>
      <c r="J124" s="147">
        <v>63</v>
      </c>
      <c r="K124" s="135">
        <v>192</v>
      </c>
      <c r="L124" s="286" t="s">
        <v>1846</v>
      </c>
      <c r="M124" s="136">
        <v>79</v>
      </c>
      <c r="N124" s="314">
        <v>194</v>
      </c>
      <c r="O124" s="315" t="s">
        <v>1094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ht="12.75">
      <c r="A125" s="20" t="s">
        <v>145</v>
      </c>
      <c r="B125" s="523">
        <v>5</v>
      </c>
      <c r="C125" s="524" t="s">
        <v>4127</v>
      </c>
      <c r="D125" s="525">
        <v>82</v>
      </c>
      <c r="E125" s="272">
        <v>6</v>
      </c>
      <c r="F125" s="273" t="s">
        <v>3340</v>
      </c>
      <c r="G125" s="273">
        <v>37</v>
      </c>
      <c r="H125" s="145">
        <v>8</v>
      </c>
      <c r="I125" s="146" t="s">
        <v>2594</v>
      </c>
      <c r="J125" s="147">
        <v>119</v>
      </c>
      <c r="K125" s="135">
        <v>5</v>
      </c>
      <c r="L125" s="286" t="s">
        <v>1847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ht="12.75">
      <c r="A126" s="20" t="s">
        <v>146</v>
      </c>
      <c r="B126" s="523">
        <v>11</v>
      </c>
      <c r="C126" s="524" t="s">
        <v>4128</v>
      </c>
      <c r="D126" s="525">
        <v>87</v>
      </c>
      <c r="E126" s="272">
        <v>9</v>
      </c>
      <c r="F126" s="273" t="s">
        <v>3341</v>
      </c>
      <c r="G126" s="273">
        <v>128</v>
      </c>
      <c r="H126" s="145">
        <v>10</v>
      </c>
      <c r="I126" s="146" t="s">
        <v>2595</v>
      </c>
      <c r="J126" s="147">
        <v>60</v>
      </c>
      <c r="K126" s="135">
        <v>7</v>
      </c>
      <c r="L126" s="286" t="s">
        <v>1848</v>
      </c>
      <c r="M126" s="136">
        <v>108</v>
      </c>
      <c r="N126" s="314">
        <v>9</v>
      </c>
      <c r="O126" s="315" t="s">
        <v>1095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ht="12.75">
      <c r="A127" s="20" t="s">
        <v>246</v>
      </c>
      <c r="B127" s="523">
        <v>17</v>
      </c>
      <c r="C127" s="524" t="s">
        <v>4129</v>
      </c>
      <c r="D127" s="525">
        <v>82</v>
      </c>
      <c r="E127" s="272">
        <v>16</v>
      </c>
      <c r="F127" s="273" t="s">
        <v>3342</v>
      </c>
      <c r="G127" s="273">
        <v>67</v>
      </c>
      <c r="H127" s="145">
        <v>21</v>
      </c>
      <c r="I127" s="146" t="s">
        <v>2596</v>
      </c>
      <c r="J127" s="147">
        <v>43</v>
      </c>
      <c r="K127" s="135">
        <v>20</v>
      </c>
      <c r="L127" s="286" t="s">
        <v>1849</v>
      </c>
      <c r="M127" s="136">
        <v>66</v>
      </c>
      <c r="N127" s="314">
        <v>14</v>
      </c>
      <c r="O127" s="315" t="s">
        <v>1096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ht="12.75">
      <c r="A128" s="20" t="s">
        <v>194</v>
      </c>
      <c r="B128" s="523">
        <v>12</v>
      </c>
      <c r="C128" s="524" t="s">
        <v>4130</v>
      </c>
      <c r="D128" s="525">
        <v>36</v>
      </c>
      <c r="E128" s="272">
        <v>7</v>
      </c>
      <c r="F128" s="273" t="s">
        <v>3343</v>
      </c>
      <c r="G128" s="273">
        <v>39</v>
      </c>
      <c r="H128" s="145">
        <v>6</v>
      </c>
      <c r="I128" s="146" t="s">
        <v>2597</v>
      </c>
      <c r="J128" s="147">
        <v>46</v>
      </c>
      <c r="K128" s="135">
        <v>5</v>
      </c>
      <c r="L128" s="286" t="s">
        <v>1850</v>
      </c>
      <c r="M128" s="136">
        <v>102</v>
      </c>
      <c r="N128" s="314">
        <v>5</v>
      </c>
      <c r="O128" s="315" t="s">
        <v>1097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ht="12.75">
      <c r="A129" s="20" t="s">
        <v>51</v>
      </c>
      <c r="B129" s="523">
        <v>32</v>
      </c>
      <c r="C129" s="524" t="s">
        <v>4131</v>
      </c>
      <c r="D129" s="525">
        <v>65</v>
      </c>
      <c r="E129" s="272">
        <v>24</v>
      </c>
      <c r="F129" s="273" t="s">
        <v>3344</v>
      </c>
      <c r="G129" s="273">
        <v>58</v>
      </c>
      <c r="H129" s="145">
        <v>30</v>
      </c>
      <c r="I129" s="146" t="s">
        <v>2598</v>
      </c>
      <c r="J129" s="147">
        <v>72</v>
      </c>
      <c r="K129" s="135">
        <v>28</v>
      </c>
      <c r="L129" s="286" t="s">
        <v>1851</v>
      </c>
      <c r="M129" s="136">
        <v>98</v>
      </c>
      <c r="N129" s="314">
        <v>31</v>
      </c>
      <c r="O129" s="315" t="s">
        <v>1098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ht="12.75">
      <c r="A130" s="20" t="s">
        <v>253</v>
      </c>
      <c r="B130" s="523">
        <v>5</v>
      </c>
      <c r="C130" s="524" t="s">
        <v>4132</v>
      </c>
      <c r="D130" s="525">
        <v>62</v>
      </c>
      <c r="E130" s="272">
        <v>8</v>
      </c>
      <c r="F130" s="273" t="s">
        <v>3345</v>
      </c>
      <c r="G130" s="273">
        <v>34</v>
      </c>
      <c r="H130" s="145">
        <v>7</v>
      </c>
      <c r="I130" s="146" t="s">
        <v>2599</v>
      </c>
      <c r="J130" s="147">
        <v>108</v>
      </c>
      <c r="K130" s="135">
        <v>10</v>
      </c>
      <c r="L130" s="286" t="s">
        <v>1159</v>
      </c>
      <c r="M130" s="136">
        <v>41</v>
      </c>
      <c r="N130" s="314">
        <v>5</v>
      </c>
      <c r="O130" s="315" t="s">
        <v>1099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ht="12.75">
      <c r="A131" s="24" t="s">
        <v>147</v>
      </c>
      <c r="B131" s="523">
        <v>5</v>
      </c>
      <c r="C131" s="524" t="s">
        <v>4133</v>
      </c>
      <c r="D131" s="525">
        <v>72</v>
      </c>
      <c r="E131" s="272">
        <v>6</v>
      </c>
      <c r="F131" s="273" t="s">
        <v>3346</v>
      </c>
      <c r="G131" s="273">
        <v>56</v>
      </c>
      <c r="H131" s="145">
        <v>4</v>
      </c>
      <c r="I131" s="146" t="s">
        <v>2600</v>
      </c>
      <c r="J131" s="147">
        <v>106</v>
      </c>
      <c r="K131" s="131">
        <v>4</v>
      </c>
      <c r="L131" s="305" t="s">
        <v>1852</v>
      </c>
      <c r="M131" s="132">
        <v>92</v>
      </c>
      <c r="N131" s="317">
        <v>2</v>
      </c>
      <c r="O131" s="318" t="s">
        <v>1100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ht="12.75">
      <c r="A132" s="21" t="s">
        <v>92</v>
      </c>
      <c r="B132" s="537"/>
      <c r="C132" s="538"/>
      <c r="D132" s="539"/>
      <c r="E132" s="208"/>
      <c r="F132" s="489"/>
      <c r="G132" s="490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2:58" ht="12.75">
      <c r="B134" s="477" t="s">
        <v>262</v>
      </c>
      <c r="C134" s="500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ht="12.75">
      <c r="A135" s="51" t="s">
        <v>129</v>
      </c>
      <c r="B135" s="518">
        <v>282</v>
      </c>
      <c r="C135" s="519" t="s">
        <v>4155</v>
      </c>
      <c r="D135" s="520">
        <v>70</v>
      </c>
      <c r="E135" s="279">
        <v>247</v>
      </c>
      <c r="F135" s="280" t="s">
        <v>3366</v>
      </c>
      <c r="G135" s="281">
        <v>61</v>
      </c>
      <c r="H135" s="225">
        <v>253</v>
      </c>
      <c r="I135" s="225" t="s">
        <v>2624</v>
      </c>
      <c r="J135" s="226">
        <v>72</v>
      </c>
      <c r="K135" s="255">
        <v>247</v>
      </c>
      <c r="L135" s="308" t="s">
        <v>1874</v>
      </c>
      <c r="M135" s="256">
        <v>89</v>
      </c>
      <c r="N135" s="320">
        <v>218</v>
      </c>
      <c r="O135" s="321" t="s">
        <v>1120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ht="12.75">
      <c r="A136" s="20" t="s">
        <v>166</v>
      </c>
      <c r="B136" s="430">
        <v>1</v>
      </c>
      <c r="C136" s="524" t="s">
        <v>4135</v>
      </c>
      <c r="D136" s="525">
        <v>70</v>
      </c>
      <c r="E136" s="272">
        <v>1</v>
      </c>
      <c r="F136" s="273" t="s">
        <v>3348</v>
      </c>
      <c r="G136" s="273">
        <v>111</v>
      </c>
      <c r="H136" s="145">
        <v>1</v>
      </c>
      <c r="I136" s="146" t="s">
        <v>2602</v>
      </c>
      <c r="J136" s="147">
        <v>461</v>
      </c>
      <c r="K136" s="135">
        <v>1</v>
      </c>
      <c r="L136" s="286" t="s">
        <v>1854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ht="12.75">
      <c r="A137" s="20" t="s">
        <v>167</v>
      </c>
      <c r="B137" s="523">
        <v>2</v>
      </c>
      <c r="C137" s="524" t="s">
        <v>4136</v>
      </c>
      <c r="D137" s="525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2603</v>
      </c>
      <c r="J137" s="147">
        <v>81</v>
      </c>
      <c r="K137" s="135">
        <v>3</v>
      </c>
      <c r="L137" s="286" t="s">
        <v>1855</v>
      </c>
      <c r="M137" s="136">
        <v>90</v>
      </c>
      <c r="N137" s="314">
        <v>2</v>
      </c>
      <c r="O137" s="315" t="s">
        <v>1102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ht="12.75">
      <c r="A138" s="20" t="s">
        <v>168</v>
      </c>
      <c r="B138" s="523">
        <v>7</v>
      </c>
      <c r="C138" s="524" t="s">
        <v>4137</v>
      </c>
      <c r="D138" s="525">
        <v>60</v>
      </c>
      <c r="E138" s="272">
        <v>9</v>
      </c>
      <c r="F138" s="273" t="s">
        <v>3349</v>
      </c>
      <c r="G138" s="273">
        <v>57</v>
      </c>
      <c r="H138" s="145">
        <v>4</v>
      </c>
      <c r="I138" s="146" t="s">
        <v>2604</v>
      </c>
      <c r="J138" s="147">
        <v>118</v>
      </c>
      <c r="K138" s="135">
        <v>2</v>
      </c>
      <c r="L138" s="286" t="s">
        <v>1856</v>
      </c>
      <c r="M138" s="136">
        <v>149</v>
      </c>
      <c r="N138" s="314">
        <v>5</v>
      </c>
      <c r="O138" s="315" t="s">
        <v>1103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ht="12.75">
      <c r="A139" s="20" t="s">
        <v>169</v>
      </c>
      <c r="B139" s="523">
        <v>4</v>
      </c>
      <c r="C139" s="524" t="s">
        <v>4138</v>
      </c>
      <c r="D139" s="525">
        <v>243</v>
      </c>
      <c r="E139" s="272">
        <v>3</v>
      </c>
      <c r="F139" s="273" t="s">
        <v>3350</v>
      </c>
      <c r="G139" s="273">
        <v>7</v>
      </c>
      <c r="H139" s="145">
        <v>3</v>
      </c>
      <c r="I139" s="146" t="s">
        <v>2605</v>
      </c>
      <c r="J139" s="147">
        <v>84</v>
      </c>
      <c r="K139" s="135">
        <v>6</v>
      </c>
      <c r="L139" s="286" t="s">
        <v>1857</v>
      </c>
      <c r="M139" s="136">
        <v>134</v>
      </c>
      <c r="N139" s="314">
        <v>4</v>
      </c>
      <c r="O139" s="315" t="s">
        <v>1104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ht="12.75">
      <c r="A140" s="20" t="s">
        <v>170</v>
      </c>
      <c r="B140" s="523">
        <v>0</v>
      </c>
      <c r="C140" s="524" t="s">
        <v>270</v>
      </c>
      <c r="D140" s="525">
        <v>0</v>
      </c>
      <c r="E140" s="272">
        <v>1</v>
      </c>
      <c r="F140" s="273" t="s">
        <v>3351</v>
      </c>
      <c r="G140" s="273">
        <v>3</v>
      </c>
      <c r="H140" s="145">
        <v>1</v>
      </c>
      <c r="I140" s="146" t="s">
        <v>2606</v>
      </c>
      <c r="J140" s="147">
        <v>91</v>
      </c>
      <c r="K140" s="135">
        <v>3</v>
      </c>
      <c r="L140" s="286" t="s">
        <v>1843</v>
      </c>
      <c r="M140" s="136">
        <v>77</v>
      </c>
      <c r="N140" s="314">
        <v>1</v>
      </c>
      <c r="O140" s="315" t="s">
        <v>1105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ht="12.75">
      <c r="A141" s="20" t="s">
        <v>171</v>
      </c>
      <c r="B141" s="523">
        <v>3</v>
      </c>
      <c r="C141" s="524" t="s">
        <v>4139</v>
      </c>
      <c r="D141" s="525">
        <v>154</v>
      </c>
      <c r="E141" s="272">
        <v>2</v>
      </c>
      <c r="F141" s="273" t="s">
        <v>2671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ht="12.75">
      <c r="A142" s="20" t="s">
        <v>172</v>
      </c>
      <c r="B142" s="523">
        <v>2</v>
      </c>
      <c r="C142" s="524" t="s">
        <v>4140</v>
      </c>
      <c r="D142" s="525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2607</v>
      </c>
      <c r="J142" s="147">
        <v>89</v>
      </c>
      <c r="K142" s="135">
        <v>1</v>
      </c>
      <c r="L142" s="286" t="s">
        <v>1858</v>
      </c>
      <c r="M142" s="136">
        <v>256</v>
      </c>
      <c r="N142" s="314">
        <v>1</v>
      </c>
      <c r="O142" s="315" t="s">
        <v>1106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ht="12.75">
      <c r="A143" s="20" t="s">
        <v>173</v>
      </c>
      <c r="B143" s="523">
        <v>2</v>
      </c>
      <c r="C143" s="524" t="s">
        <v>4141</v>
      </c>
      <c r="D143" s="525">
        <v>11</v>
      </c>
      <c r="E143" s="272">
        <v>2</v>
      </c>
      <c r="F143" s="273" t="s">
        <v>3352</v>
      </c>
      <c r="G143" s="273">
        <v>157</v>
      </c>
      <c r="H143" s="145">
        <v>7</v>
      </c>
      <c r="I143" s="146" t="s">
        <v>2608</v>
      </c>
      <c r="J143" s="147">
        <v>82</v>
      </c>
      <c r="K143" s="135">
        <v>8</v>
      </c>
      <c r="L143" s="286" t="s">
        <v>1859</v>
      </c>
      <c r="M143" s="136">
        <v>161</v>
      </c>
      <c r="N143" s="314">
        <v>2</v>
      </c>
      <c r="O143" s="315" t="s">
        <v>1107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ht="12.75">
      <c r="A144" s="20" t="s">
        <v>174</v>
      </c>
      <c r="B144" s="523">
        <v>9</v>
      </c>
      <c r="C144" s="524" t="s">
        <v>4142</v>
      </c>
      <c r="D144" s="525">
        <v>24</v>
      </c>
      <c r="E144" s="272">
        <v>6</v>
      </c>
      <c r="F144" s="273" t="s">
        <v>3353</v>
      </c>
      <c r="G144" s="273">
        <v>37</v>
      </c>
      <c r="H144" s="145">
        <v>13</v>
      </c>
      <c r="I144" s="146" t="s">
        <v>2609</v>
      </c>
      <c r="J144" s="147">
        <v>83</v>
      </c>
      <c r="K144" s="135">
        <v>9</v>
      </c>
      <c r="L144" s="286" t="s">
        <v>1860</v>
      </c>
      <c r="M144" s="136">
        <v>67</v>
      </c>
      <c r="N144" s="314">
        <v>6</v>
      </c>
      <c r="O144" s="315" t="s">
        <v>1108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ht="12.75">
      <c r="A145" s="20" t="s">
        <v>175</v>
      </c>
      <c r="B145" s="523">
        <v>5</v>
      </c>
      <c r="C145" s="524" t="s">
        <v>4143</v>
      </c>
      <c r="D145" s="525">
        <v>58</v>
      </c>
      <c r="E145" s="272">
        <v>12</v>
      </c>
      <c r="F145" s="273" t="s">
        <v>3354</v>
      </c>
      <c r="G145" s="273">
        <v>53</v>
      </c>
      <c r="H145" s="145">
        <v>8</v>
      </c>
      <c r="I145" s="146" t="s">
        <v>2610</v>
      </c>
      <c r="J145" s="147">
        <v>92</v>
      </c>
      <c r="K145" s="135">
        <v>4</v>
      </c>
      <c r="L145" s="286" t="s">
        <v>1861</v>
      </c>
      <c r="M145" s="136">
        <v>85</v>
      </c>
      <c r="N145" s="314">
        <v>10</v>
      </c>
      <c r="O145" s="315" t="s">
        <v>1109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ht="12.75">
      <c r="A146" s="20" t="s">
        <v>176</v>
      </c>
      <c r="B146" s="523">
        <v>4</v>
      </c>
      <c r="C146" s="524" t="s">
        <v>4144</v>
      </c>
      <c r="D146" s="525">
        <v>43</v>
      </c>
      <c r="E146" s="272">
        <v>3</v>
      </c>
      <c r="F146" s="273" t="s">
        <v>3355</v>
      </c>
      <c r="G146" s="273">
        <v>43</v>
      </c>
      <c r="H146" s="145">
        <v>5</v>
      </c>
      <c r="I146" s="146" t="s">
        <v>2611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1110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ht="12.75">
      <c r="A147" s="20" t="s">
        <v>177</v>
      </c>
      <c r="B147" s="523">
        <v>1</v>
      </c>
      <c r="C147" s="524" t="s">
        <v>4145</v>
      </c>
      <c r="D147" s="525">
        <v>15</v>
      </c>
      <c r="E147" s="272">
        <v>1</v>
      </c>
      <c r="F147" s="273" t="s">
        <v>3356</v>
      </c>
      <c r="G147" s="273">
        <v>120</v>
      </c>
      <c r="H147" s="145">
        <v>2</v>
      </c>
      <c r="I147" s="146" t="s">
        <v>2612</v>
      </c>
      <c r="J147" s="147">
        <v>187</v>
      </c>
      <c r="K147" s="135">
        <v>1</v>
      </c>
      <c r="L147" s="286" t="s">
        <v>1862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ht="12.75">
      <c r="A148" s="20" t="s">
        <v>178</v>
      </c>
      <c r="B148" s="523">
        <v>2</v>
      </c>
      <c r="C148" s="524" t="s">
        <v>4146</v>
      </c>
      <c r="D148" s="525">
        <v>5</v>
      </c>
      <c r="E148" s="272">
        <v>3</v>
      </c>
      <c r="F148" s="273" t="s">
        <v>3357</v>
      </c>
      <c r="G148" s="273">
        <v>52</v>
      </c>
      <c r="H148" s="145">
        <v>1</v>
      </c>
      <c r="I148" s="146" t="s">
        <v>2613</v>
      </c>
      <c r="J148" s="147">
        <v>16</v>
      </c>
      <c r="K148" s="135">
        <v>3</v>
      </c>
      <c r="L148" s="286" t="s">
        <v>1863</v>
      </c>
      <c r="M148" s="136">
        <v>266</v>
      </c>
      <c r="N148" s="314">
        <v>1</v>
      </c>
      <c r="O148" s="315" t="s">
        <v>1036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ht="12.75">
      <c r="A149" s="20" t="s">
        <v>179</v>
      </c>
      <c r="B149" s="523">
        <v>0</v>
      </c>
      <c r="C149" s="524" t="s">
        <v>270</v>
      </c>
      <c r="D149" s="525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ht="12.75">
      <c r="A150" s="20" t="s">
        <v>180</v>
      </c>
      <c r="B150" s="523">
        <v>5</v>
      </c>
      <c r="C150" s="524" t="s">
        <v>4147</v>
      </c>
      <c r="D150" s="525">
        <v>46</v>
      </c>
      <c r="E150" s="272">
        <v>3</v>
      </c>
      <c r="F150" s="273" t="s">
        <v>3358</v>
      </c>
      <c r="G150" s="273">
        <v>15</v>
      </c>
      <c r="H150" s="145">
        <v>4</v>
      </c>
      <c r="I150" s="146" t="s">
        <v>2614</v>
      </c>
      <c r="J150" s="147">
        <v>22</v>
      </c>
      <c r="K150" s="135">
        <v>13</v>
      </c>
      <c r="L150" s="286" t="s">
        <v>1864</v>
      </c>
      <c r="M150" s="136">
        <v>75</v>
      </c>
      <c r="N150" s="314">
        <v>7</v>
      </c>
      <c r="O150" s="315" t="s">
        <v>1111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ht="12.75">
      <c r="A151" s="20" t="s">
        <v>181</v>
      </c>
      <c r="B151" s="523">
        <v>36</v>
      </c>
      <c r="C151" s="524" t="s">
        <v>3684</v>
      </c>
      <c r="D151" s="525">
        <v>118</v>
      </c>
      <c r="E151" s="272">
        <v>28</v>
      </c>
      <c r="F151" s="273" t="s">
        <v>3359</v>
      </c>
      <c r="G151" s="273">
        <v>86</v>
      </c>
      <c r="H151" s="145">
        <v>25</v>
      </c>
      <c r="I151" s="146" t="s">
        <v>2615</v>
      </c>
      <c r="J151" s="147">
        <v>101</v>
      </c>
      <c r="K151" s="135">
        <v>25</v>
      </c>
      <c r="L151" s="286" t="s">
        <v>1865</v>
      </c>
      <c r="M151" s="136">
        <v>151</v>
      </c>
      <c r="N151" s="314">
        <v>25</v>
      </c>
      <c r="O151" s="315" t="s">
        <v>1112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ht="12.75">
      <c r="A152" s="20" t="s">
        <v>182</v>
      </c>
      <c r="B152" s="523">
        <v>6</v>
      </c>
      <c r="C152" s="524" t="s">
        <v>4148</v>
      </c>
      <c r="D152" s="525">
        <v>82</v>
      </c>
      <c r="E152" s="272">
        <v>4</v>
      </c>
      <c r="F152" s="273" t="s">
        <v>3360</v>
      </c>
      <c r="G152" s="273">
        <v>77</v>
      </c>
      <c r="H152" s="145">
        <v>4</v>
      </c>
      <c r="I152" s="146" t="s">
        <v>2616</v>
      </c>
      <c r="J152" s="147">
        <v>67</v>
      </c>
      <c r="K152" s="135">
        <v>2</v>
      </c>
      <c r="L152" s="286" t="s">
        <v>1866</v>
      </c>
      <c r="M152" s="136">
        <v>233</v>
      </c>
      <c r="N152" s="314">
        <v>1</v>
      </c>
      <c r="O152" s="315" t="s">
        <v>1113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ht="12.75">
      <c r="A153" s="20" t="s">
        <v>183</v>
      </c>
      <c r="B153" s="523">
        <v>3</v>
      </c>
      <c r="C153" s="524" t="s">
        <v>4149</v>
      </c>
      <c r="D153" s="525">
        <v>24</v>
      </c>
      <c r="E153" s="272">
        <v>2</v>
      </c>
      <c r="F153" s="273" t="s">
        <v>3361</v>
      </c>
      <c r="G153" s="273">
        <v>72</v>
      </c>
      <c r="H153" s="145">
        <v>2</v>
      </c>
      <c r="I153" s="146" t="s">
        <v>2617</v>
      </c>
      <c r="J153" s="147">
        <v>128</v>
      </c>
      <c r="K153" s="135">
        <v>4</v>
      </c>
      <c r="L153" s="286" t="s">
        <v>1867</v>
      </c>
      <c r="M153" s="136">
        <v>53</v>
      </c>
      <c r="N153" s="314">
        <v>2</v>
      </c>
      <c r="O153" s="315" t="s">
        <v>1114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ht="12.75">
      <c r="A154" s="20" t="s">
        <v>184</v>
      </c>
      <c r="B154" s="523">
        <v>0</v>
      </c>
      <c r="C154" s="524" t="s">
        <v>270</v>
      </c>
      <c r="D154" s="525">
        <v>0</v>
      </c>
      <c r="E154" s="272">
        <v>1</v>
      </c>
      <c r="F154" s="273" t="s">
        <v>3291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ht="12.75">
      <c r="A155" s="20" t="s">
        <v>185</v>
      </c>
      <c r="B155" s="523">
        <v>1</v>
      </c>
      <c r="C155" s="524" t="s">
        <v>1862</v>
      </c>
      <c r="D155" s="525">
        <v>9</v>
      </c>
      <c r="E155" s="272">
        <v>3</v>
      </c>
      <c r="F155" s="273" t="s">
        <v>2537</v>
      </c>
      <c r="G155" s="273">
        <v>74</v>
      </c>
      <c r="H155" s="145">
        <v>8</v>
      </c>
      <c r="I155" s="146" t="s">
        <v>2618</v>
      </c>
      <c r="J155" s="147">
        <v>95</v>
      </c>
      <c r="K155" s="135">
        <v>2</v>
      </c>
      <c r="L155" s="286" t="s">
        <v>1868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ht="12.75">
      <c r="A156" s="20" t="s">
        <v>13</v>
      </c>
      <c r="B156" s="523">
        <v>152</v>
      </c>
      <c r="C156" s="524" t="s">
        <v>4150</v>
      </c>
      <c r="D156" s="525">
        <v>51</v>
      </c>
      <c r="E156" s="272">
        <v>130</v>
      </c>
      <c r="F156" s="273" t="s">
        <v>3362</v>
      </c>
      <c r="G156" s="273">
        <v>63</v>
      </c>
      <c r="H156" s="145">
        <v>139</v>
      </c>
      <c r="I156" s="146" t="s">
        <v>2619</v>
      </c>
      <c r="J156" s="147">
        <v>59</v>
      </c>
      <c r="K156" s="135">
        <v>126</v>
      </c>
      <c r="L156" s="286" t="s">
        <v>1869</v>
      </c>
      <c r="M156" s="136">
        <v>68</v>
      </c>
      <c r="N156" s="314">
        <v>119</v>
      </c>
      <c r="O156" s="315" t="s">
        <v>1115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ht="12.75">
      <c r="A157" s="20" t="s">
        <v>186</v>
      </c>
      <c r="B157" s="523">
        <v>26</v>
      </c>
      <c r="C157" s="524" t="s">
        <v>4151</v>
      </c>
      <c r="D157" s="525">
        <v>136</v>
      </c>
      <c r="E157" s="272">
        <v>21</v>
      </c>
      <c r="F157" s="273" t="s">
        <v>3363</v>
      </c>
      <c r="G157" s="273">
        <v>49</v>
      </c>
      <c r="H157" s="145">
        <v>16</v>
      </c>
      <c r="I157" s="146" t="s">
        <v>2620</v>
      </c>
      <c r="J157" s="147">
        <v>56</v>
      </c>
      <c r="K157" s="135">
        <v>20</v>
      </c>
      <c r="L157" s="286" t="s">
        <v>1870</v>
      </c>
      <c r="M157" s="136">
        <v>69</v>
      </c>
      <c r="N157" s="314">
        <v>15</v>
      </c>
      <c r="O157" s="315" t="s">
        <v>1116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ht="12.75">
      <c r="A158" s="20" t="s">
        <v>187</v>
      </c>
      <c r="B158" s="523">
        <v>2</v>
      </c>
      <c r="C158" s="524" t="s">
        <v>4152</v>
      </c>
      <c r="D158" s="525">
        <v>69</v>
      </c>
      <c r="E158" s="272">
        <v>2</v>
      </c>
      <c r="F158" s="273" t="s">
        <v>3364</v>
      </c>
      <c r="G158" s="273">
        <v>4</v>
      </c>
      <c r="H158" s="145">
        <v>2</v>
      </c>
      <c r="I158" s="146" t="s">
        <v>2621</v>
      </c>
      <c r="J158" s="147">
        <v>54</v>
      </c>
      <c r="K158" s="135">
        <v>5</v>
      </c>
      <c r="L158" s="286" t="s">
        <v>1871</v>
      </c>
      <c r="M158" s="136">
        <v>192</v>
      </c>
      <c r="N158" s="314">
        <v>3</v>
      </c>
      <c r="O158" s="315" t="s">
        <v>1117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ht="12.75">
      <c r="A159" s="20" t="s">
        <v>188</v>
      </c>
      <c r="B159" s="523">
        <v>4</v>
      </c>
      <c r="C159" s="524" t="s">
        <v>4153</v>
      </c>
      <c r="D159" s="525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2622</v>
      </c>
      <c r="J159" s="147">
        <v>87</v>
      </c>
      <c r="K159" s="135">
        <v>1</v>
      </c>
      <c r="L159" s="286" t="s">
        <v>1872</v>
      </c>
      <c r="M159" s="136">
        <v>157</v>
      </c>
      <c r="N159" s="314">
        <v>1</v>
      </c>
      <c r="O159" s="315" t="s">
        <v>1118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ht="12.75">
      <c r="A160" s="24" t="s">
        <v>189</v>
      </c>
      <c r="B160" s="523">
        <v>5</v>
      </c>
      <c r="C160" s="524" t="s">
        <v>4154</v>
      </c>
      <c r="D160" s="525">
        <v>40</v>
      </c>
      <c r="E160" s="272">
        <v>8</v>
      </c>
      <c r="F160" s="273" t="s">
        <v>3365</v>
      </c>
      <c r="G160" s="273">
        <v>31</v>
      </c>
      <c r="H160" s="145">
        <v>3</v>
      </c>
      <c r="I160" s="146" t="s">
        <v>2623</v>
      </c>
      <c r="J160" s="147">
        <v>126</v>
      </c>
      <c r="K160" s="135">
        <v>6</v>
      </c>
      <c r="L160" s="286" t="s">
        <v>1873</v>
      </c>
      <c r="M160" s="136">
        <v>50</v>
      </c>
      <c r="N160" s="317">
        <v>7</v>
      </c>
      <c r="O160" s="318" t="s">
        <v>1119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ht="12.75">
      <c r="A161" s="21" t="s">
        <v>92</v>
      </c>
      <c r="B161" s="537"/>
      <c r="C161" s="538"/>
      <c r="D161" s="539"/>
      <c r="E161" s="208"/>
      <c r="F161" s="489"/>
      <c r="G161" s="490"/>
      <c r="H161" s="476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ht="12.75">
      <c r="A162" s="19">
        <f ca="1">TODAY()</f>
        <v>44355</v>
      </c>
      <c r="B162" s="540"/>
      <c r="C162" s="541"/>
      <c r="D162" s="542"/>
      <c r="E162" s="485"/>
      <c r="F162" s="486"/>
      <c r="G162" s="487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2:58" ht="12.75">
      <c r="B163" s="543"/>
      <c r="C163" s="544"/>
      <c r="D163" s="545"/>
      <c r="E163" s="267"/>
      <c r="F163" s="23"/>
      <c r="G163" s="483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ht="12.75">
      <c r="A164" s="268" t="s">
        <v>52</v>
      </c>
      <c r="B164" s="518">
        <v>315</v>
      </c>
      <c r="C164" s="519" t="s">
        <v>4175</v>
      </c>
      <c r="D164" s="520">
        <v>97</v>
      </c>
      <c r="E164" s="279">
        <v>304</v>
      </c>
      <c r="F164" s="280" t="s">
        <v>3387</v>
      </c>
      <c r="G164" s="281">
        <v>91</v>
      </c>
      <c r="H164" s="224">
        <v>323</v>
      </c>
      <c r="I164" s="225" t="s">
        <v>2646</v>
      </c>
      <c r="J164" s="226">
        <v>101</v>
      </c>
      <c r="K164" s="255">
        <v>304</v>
      </c>
      <c r="L164" s="308" t="s">
        <v>1896</v>
      </c>
      <c r="M164" s="256">
        <v>126</v>
      </c>
      <c r="N164" s="320">
        <v>298</v>
      </c>
      <c r="O164" s="321" t="s">
        <v>1142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ht="12.75">
      <c r="A165" s="20" t="s">
        <v>53</v>
      </c>
      <c r="B165" s="430">
        <v>20</v>
      </c>
      <c r="C165" s="524" t="s">
        <v>4156</v>
      </c>
      <c r="D165" s="525">
        <v>44</v>
      </c>
      <c r="E165" s="272">
        <v>6</v>
      </c>
      <c r="F165" s="273" t="s">
        <v>3367</v>
      </c>
      <c r="G165" s="273">
        <v>192</v>
      </c>
      <c r="H165" s="145">
        <v>19</v>
      </c>
      <c r="I165" s="146" t="s">
        <v>2625</v>
      </c>
      <c r="J165" s="147">
        <v>69</v>
      </c>
      <c r="K165" s="135">
        <v>25</v>
      </c>
      <c r="L165" s="286" t="s">
        <v>1875</v>
      </c>
      <c r="M165" s="136">
        <v>54</v>
      </c>
      <c r="N165" s="314">
        <v>14</v>
      </c>
      <c r="O165" s="315" t="s">
        <v>1121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ht="12.75">
      <c r="A166" s="20" t="s">
        <v>247</v>
      </c>
      <c r="B166" s="523">
        <v>8</v>
      </c>
      <c r="C166" s="524" t="s">
        <v>4157</v>
      </c>
      <c r="D166" s="525">
        <v>29</v>
      </c>
      <c r="E166" s="272">
        <v>7</v>
      </c>
      <c r="F166" s="273" t="s">
        <v>3368</v>
      </c>
      <c r="G166" s="273">
        <v>106</v>
      </c>
      <c r="H166" s="145">
        <v>6</v>
      </c>
      <c r="I166" s="146" t="s">
        <v>2626</v>
      </c>
      <c r="J166" s="147">
        <v>53</v>
      </c>
      <c r="K166" s="135">
        <v>7</v>
      </c>
      <c r="L166" s="286" t="s">
        <v>1876</v>
      </c>
      <c r="M166" s="136">
        <v>96</v>
      </c>
      <c r="N166" s="314">
        <v>3</v>
      </c>
      <c r="O166" s="315" t="s">
        <v>1122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ht="12.75">
      <c r="A167" s="20" t="s">
        <v>54</v>
      </c>
      <c r="B167" s="523">
        <v>37</v>
      </c>
      <c r="C167" s="524" t="s">
        <v>4158</v>
      </c>
      <c r="D167" s="525">
        <v>92</v>
      </c>
      <c r="E167" s="272">
        <v>41</v>
      </c>
      <c r="F167" s="273" t="s">
        <v>3369</v>
      </c>
      <c r="G167" s="273">
        <v>77</v>
      </c>
      <c r="H167" s="145">
        <v>45</v>
      </c>
      <c r="I167" s="146" t="s">
        <v>2627</v>
      </c>
      <c r="J167" s="147">
        <v>73</v>
      </c>
      <c r="K167" s="135">
        <v>42</v>
      </c>
      <c r="L167" s="286" t="s">
        <v>1877</v>
      </c>
      <c r="M167" s="136">
        <v>90</v>
      </c>
      <c r="N167" s="314">
        <v>22</v>
      </c>
      <c r="O167" s="315" t="s">
        <v>1123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ht="12.75">
      <c r="A168" s="20" t="s">
        <v>55</v>
      </c>
      <c r="B168" s="523">
        <v>15</v>
      </c>
      <c r="C168" s="524" t="s">
        <v>4159</v>
      </c>
      <c r="D168" s="525">
        <v>62</v>
      </c>
      <c r="E168" s="272">
        <v>16</v>
      </c>
      <c r="F168" s="273" t="s">
        <v>3370</v>
      </c>
      <c r="G168" s="273">
        <v>54</v>
      </c>
      <c r="H168" s="145">
        <v>16</v>
      </c>
      <c r="I168" s="146" t="s">
        <v>2628</v>
      </c>
      <c r="J168" s="147">
        <v>48</v>
      </c>
      <c r="K168" s="135">
        <v>16</v>
      </c>
      <c r="L168" s="286" t="s">
        <v>1878</v>
      </c>
      <c r="M168" s="136">
        <v>95</v>
      </c>
      <c r="N168" s="314">
        <v>19</v>
      </c>
      <c r="O168" s="315" t="s">
        <v>1124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ht="12.75">
      <c r="A169" s="20" t="s">
        <v>56</v>
      </c>
      <c r="B169" s="523">
        <v>21</v>
      </c>
      <c r="C169" s="524" t="s">
        <v>4160</v>
      </c>
      <c r="D169" s="525">
        <v>62</v>
      </c>
      <c r="E169" s="272">
        <v>26</v>
      </c>
      <c r="F169" s="273" t="s">
        <v>3371</v>
      </c>
      <c r="G169" s="273">
        <v>57</v>
      </c>
      <c r="H169" s="145">
        <v>29</v>
      </c>
      <c r="I169" s="146" t="s">
        <v>2629</v>
      </c>
      <c r="J169" s="147">
        <v>74</v>
      </c>
      <c r="K169" s="135">
        <v>28</v>
      </c>
      <c r="L169" s="286" t="s">
        <v>1879</v>
      </c>
      <c r="M169" s="136">
        <v>87</v>
      </c>
      <c r="N169" s="314">
        <v>33</v>
      </c>
      <c r="O169" s="315" t="s">
        <v>1125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ht="12.75">
      <c r="A170" s="20" t="s">
        <v>57</v>
      </c>
      <c r="B170" s="523">
        <v>27</v>
      </c>
      <c r="C170" s="524" t="s">
        <v>4161</v>
      </c>
      <c r="D170" s="525">
        <v>103</v>
      </c>
      <c r="E170" s="272">
        <v>20</v>
      </c>
      <c r="F170" s="273" t="s">
        <v>3372</v>
      </c>
      <c r="G170" s="273">
        <v>75</v>
      </c>
      <c r="H170" s="145">
        <v>20</v>
      </c>
      <c r="I170" s="146" t="s">
        <v>2630</v>
      </c>
      <c r="J170" s="147">
        <v>117</v>
      </c>
      <c r="K170" s="135">
        <v>25</v>
      </c>
      <c r="L170" s="286" t="s">
        <v>1880</v>
      </c>
      <c r="M170" s="136">
        <v>192</v>
      </c>
      <c r="N170" s="314">
        <v>33</v>
      </c>
      <c r="O170" s="315" t="s">
        <v>1126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ht="12.75">
      <c r="A171" s="20" t="s">
        <v>58</v>
      </c>
      <c r="B171" s="523">
        <v>26</v>
      </c>
      <c r="C171" s="524" t="s">
        <v>4162</v>
      </c>
      <c r="D171" s="525">
        <v>171</v>
      </c>
      <c r="E171" s="272">
        <v>35</v>
      </c>
      <c r="F171" s="273" t="s">
        <v>3373</v>
      </c>
      <c r="G171" s="273">
        <v>83</v>
      </c>
      <c r="H171" s="145">
        <v>26</v>
      </c>
      <c r="I171" s="146" t="s">
        <v>2631</v>
      </c>
      <c r="J171" s="147">
        <v>171</v>
      </c>
      <c r="K171" s="135">
        <v>28</v>
      </c>
      <c r="L171" s="286" t="s">
        <v>1881</v>
      </c>
      <c r="M171" s="136">
        <v>186</v>
      </c>
      <c r="N171" s="314">
        <v>21</v>
      </c>
      <c r="O171" s="315" t="s">
        <v>1127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ht="12.75">
      <c r="A172" s="20" t="s">
        <v>148</v>
      </c>
      <c r="B172" s="523">
        <v>8</v>
      </c>
      <c r="C172" s="524" t="s">
        <v>4163</v>
      </c>
      <c r="D172" s="525">
        <v>44</v>
      </c>
      <c r="E172" s="272">
        <v>8</v>
      </c>
      <c r="F172" s="273" t="s">
        <v>3374</v>
      </c>
      <c r="G172" s="273">
        <v>54</v>
      </c>
      <c r="H172" s="145">
        <v>14</v>
      </c>
      <c r="I172" s="146" t="s">
        <v>2632</v>
      </c>
      <c r="J172" s="147">
        <v>98</v>
      </c>
      <c r="K172" s="135">
        <v>7</v>
      </c>
      <c r="L172" s="286" t="s">
        <v>1882</v>
      </c>
      <c r="M172" s="136">
        <v>17</v>
      </c>
      <c r="N172" s="314">
        <v>11</v>
      </c>
      <c r="O172" s="315" t="s">
        <v>1128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ht="12.75">
      <c r="A173" s="20" t="s">
        <v>59</v>
      </c>
      <c r="B173" s="523">
        <v>14</v>
      </c>
      <c r="C173" s="524" t="s">
        <v>4164</v>
      </c>
      <c r="D173" s="525">
        <v>161</v>
      </c>
      <c r="E173" s="272">
        <v>11</v>
      </c>
      <c r="F173" s="273" t="s">
        <v>3375</v>
      </c>
      <c r="G173" s="273">
        <v>94</v>
      </c>
      <c r="H173" s="145">
        <v>15</v>
      </c>
      <c r="I173" s="146" t="s">
        <v>2633</v>
      </c>
      <c r="J173" s="147">
        <v>127</v>
      </c>
      <c r="K173" s="135">
        <v>10</v>
      </c>
      <c r="L173" s="286" t="s">
        <v>1883</v>
      </c>
      <c r="M173" s="136">
        <v>315</v>
      </c>
      <c r="N173" s="314">
        <v>10</v>
      </c>
      <c r="O173" s="315" t="s">
        <v>1129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ht="12.75">
      <c r="A174" s="20" t="s">
        <v>165</v>
      </c>
      <c r="B174" s="523">
        <v>4</v>
      </c>
      <c r="C174" s="524" t="s">
        <v>284</v>
      </c>
      <c r="D174" s="525">
        <v>47</v>
      </c>
      <c r="E174" s="272">
        <v>6</v>
      </c>
      <c r="F174" s="273" t="s">
        <v>3376</v>
      </c>
      <c r="G174" s="273">
        <v>73</v>
      </c>
      <c r="H174" s="145">
        <v>4</v>
      </c>
      <c r="I174" s="146" t="s">
        <v>2634</v>
      </c>
      <c r="J174" s="147">
        <v>186</v>
      </c>
      <c r="K174" s="135">
        <v>4</v>
      </c>
      <c r="L174" s="286" t="s">
        <v>1884</v>
      </c>
      <c r="M174" s="136">
        <v>200</v>
      </c>
      <c r="N174" s="314">
        <v>7</v>
      </c>
      <c r="O174" s="315" t="s">
        <v>1130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ht="12.75">
      <c r="A175" s="20" t="s">
        <v>60</v>
      </c>
      <c r="B175" s="523">
        <v>27</v>
      </c>
      <c r="C175" s="524" t="s">
        <v>4165</v>
      </c>
      <c r="D175" s="525">
        <v>85</v>
      </c>
      <c r="E175" s="272">
        <v>42</v>
      </c>
      <c r="F175" s="273" t="s">
        <v>3377</v>
      </c>
      <c r="G175" s="273">
        <v>137</v>
      </c>
      <c r="H175" s="145">
        <v>30</v>
      </c>
      <c r="I175" s="146" t="s">
        <v>2635</v>
      </c>
      <c r="J175" s="147">
        <v>105</v>
      </c>
      <c r="K175" s="135">
        <v>33</v>
      </c>
      <c r="L175" s="286" t="s">
        <v>1885</v>
      </c>
      <c r="M175" s="136">
        <v>114</v>
      </c>
      <c r="N175" s="314">
        <v>31</v>
      </c>
      <c r="O175" s="315" t="s">
        <v>1131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ht="12.75">
      <c r="A176" s="20" t="s">
        <v>149</v>
      </c>
      <c r="B176" s="523">
        <v>13</v>
      </c>
      <c r="C176" s="524" t="s">
        <v>4166</v>
      </c>
      <c r="D176" s="525">
        <v>111</v>
      </c>
      <c r="E176" s="272">
        <v>8</v>
      </c>
      <c r="F176" s="273" t="s">
        <v>1184</v>
      </c>
      <c r="G176" s="273">
        <v>139</v>
      </c>
      <c r="H176" s="145">
        <v>9</v>
      </c>
      <c r="I176" s="146" t="s">
        <v>2636</v>
      </c>
      <c r="J176" s="147">
        <v>129</v>
      </c>
      <c r="K176" s="135">
        <v>12</v>
      </c>
      <c r="L176" s="286" t="s">
        <v>1886</v>
      </c>
      <c r="M176" s="136">
        <v>177</v>
      </c>
      <c r="N176" s="314">
        <v>10</v>
      </c>
      <c r="O176" s="315" t="s">
        <v>1132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ht="12.75">
      <c r="A177" s="20" t="s">
        <v>150</v>
      </c>
      <c r="B177" s="523">
        <v>10</v>
      </c>
      <c r="C177" s="524" t="s">
        <v>4167</v>
      </c>
      <c r="D177" s="525">
        <v>100</v>
      </c>
      <c r="E177" s="272">
        <v>17</v>
      </c>
      <c r="F177" s="273" t="s">
        <v>3378</v>
      </c>
      <c r="G177" s="273">
        <v>79</v>
      </c>
      <c r="H177" s="145">
        <v>12</v>
      </c>
      <c r="I177" s="146" t="s">
        <v>2637</v>
      </c>
      <c r="J177" s="147">
        <v>39</v>
      </c>
      <c r="K177" s="135">
        <v>12</v>
      </c>
      <c r="L177" s="286" t="s">
        <v>1887</v>
      </c>
      <c r="M177" s="136">
        <v>104</v>
      </c>
      <c r="N177" s="314">
        <v>10</v>
      </c>
      <c r="O177" s="315" t="s">
        <v>1133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ht="12.75">
      <c r="A178" s="20" t="s">
        <v>81</v>
      </c>
      <c r="B178" s="523">
        <v>0</v>
      </c>
      <c r="C178" s="524" t="s">
        <v>270</v>
      </c>
      <c r="D178" s="525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ht="12.75">
      <c r="A179" s="20" t="s">
        <v>151</v>
      </c>
      <c r="B179" s="523">
        <v>3</v>
      </c>
      <c r="C179" s="524" t="s">
        <v>1468</v>
      </c>
      <c r="D179" s="525">
        <v>128</v>
      </c>
      <c r="E179" s="272">
        <v>5</v>
      </c>
      <c r="F179" s="273" t="s">
        <v>3379</v>
      </c>
      <c r="G179" s="273">
        <v>99</v>
      </c>
      <c r="H179" s="145">
        <v>8</v>
      </c>
      <c r="I179" s="146" t="s">
        <v>2638</v>
      </c>
      <c r="J179" s="147">
        <v>146</v>
      </c>
      <c r="K179" s="135">
        <v>6</v>
      </c>
      <c r="L179" s="286" t="s">
        <v>1888</v>
      </c>
      <c r="M179" s="136">
        <v>155</v>
      </c>
      <c r="N179" s="314">
        <v>6</v>
      </c>
      <c r="O179" s="315" t="s">
        <v>1134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ht="12.75">
      <c r="A180" s="20" t="s">
        <v>152</v>
      </c>
      <c r="B180" s="523">
        <v>2</v>
      </c>
      <c r="C180" s="524" t="s">
        <v>4168</v>
      </c>
      <c r="D180" s="525">
        <v>205</v>
      </c>
      <c r="E180" s="272">
        <v>6</v>
      </c>
      <c r="F180" s="273" t="s">
        <v>3380</v>
      </c>
      <c r="G180" s="273">
        <v>57</v>
      </c>
      <c r="H180" s="145">
        <v>6</v>
      </c>
      <c r="I180" s="146" t="s">
        <v>2639</v>
      </c>
      <c r="J180" s="147">
        <v>108</v>
      </c>
      <c r="K180" s="135">
        <v>4</v>
      </c>
      <c r="L180" s="286" t="s">
        <v>1889</v>
      </c>
      <c r="M180" s="136">
        <v>128</v>
      </c>
      <c r="N180" s="314">
        <v>4</v>
      </c>
      <c r="O180" s="315" t="s">
        <v>1135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ht="12.75">
      <c r="A181" s="20" t="s">
        <v>153</v>
      </c>
      <c r="B181" s="523">
        <v>7</v>
      </c>
      <c r="C181" s="524" t="s">
        <v>4169</v>
      </c>
      <c r="D181" s="525">
        <v>143</v>
      </c>
      <c r="E181" s="272">
        <v>1</v>
      </c>
      <c r="F181" s="273" t="s">
        <v>3381</v>
      </c>
      <c r="G181" s="273">
        <v>6</v>
      </c>
      <c r="H181" s="145">
        <v>7</v>
      </c>
      <c r="I181" s="146" t="s">
        <v>2640</v>
      </c>
      <c r="J181" s="147">
        <v>33</v>
      </c>
      <c r="K181" s="135">
        <v>6</v>
      </c>
      <c r="L181" s="286" t="s">
        <v>1890</v>
      </c>
      <c r="M181" s="136">
        <v>47</v>
      </c>
      <c r="N181" s="314">
        <v>3</v>
      </c>
      <c r="O181" s="315" t="s">
        <v>1136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ht="12.75">
      <c r="A182" s="20" t="s">
        <v>254</v>
      </c>
      <c r="B182" s="523">
        <v>14</v>
      </c>
      <c r="C182" s="524" t="s">
        <v>4170</v>
      </c>
      <c r="D182" s="525">
        <v>60</v>
      </c>
      <c r="E182" s="272">
        <v>11</v>
      </c>
      <c r="F182" s="273" t="s">
        <v>3382</v>
      </c>
      <c r="G182" s="273">
        <v>97</v>
      </c>
      <c r="H182" s="145">
        <v>9</v>
      </c>
      <c r="I182" s="146" t="s">
        <v>2641</v>
      </c>
      <c r="J182" s="147">
        <v>91</v>
      </c>
      <c r="K182" s="135">
        <v>3</v>
      </c>
      <c r="L182" s="286" t="s">
        <v>1891</v>
      </c>
      <c r="M182" s="136">
        <v>201</v>
      </c>
      <c r="N182" s="314">
        <v>5</v>
      </c>
      <c r="O182" s="315" t="s">
        <v>1137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ht="12.75">
      <c r="A183" s="20" t="s">
        <v>154</v>
      </c>
      <c r="B183" s="523">
        <v>5</v>
      </c>
      <c r="C183" s="524" t="s">
        <v>4171</v>
      </c>
      <c r="D183" s="525">
        <v>64</v>
      </c>
      <c r="E183" s="272">
        <v>1</v>
      </c>
      <c r="F183" s="273" t="s">
        <v>3383</v>
      </c>
      <c r="G183" s="273">
        <v>206</v>
      </c>
      <c r="H183" s="145">
        <v>2</v>
      </c>
      <c r="I183" s="146" t="s">
        <v>2642</v>
      </c>
      <c r="J183" s="147">
        <v>132</v>
      </c>
      <c r="K183" s="135">
        <v>5</v>
      </c>
      <c r="L183" s="286" t="s">
        <v>1892</v>
      </c>
      <c r="M183" s="136">
        <v>34</v>
      </c>
      <c r="N183" s="314">
        <v>7</v>
      </c>
      <c r="O183" s="315" t="s">
        <v>1138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ht="12.75">
      <c r="A184" s="20" t="s">
        <v>14</v>
      </c>
      <c r="B184" s="523">
        <v>19</v>
      </c>
      <c r="C184" s="524" t="s">
        <v>4172</v>
      </c>
      <c r="D184" s="525">
        <v>81</v>
      </c>
      <c r="E184" s="272">
        <v>8</v>
      </c>
      <c r="F184" s="273" t="s">
        <v>3384</v>
      </c>
      <c r="G184" s="273">
        <v>33</v>
      </c>
      <c r="H184" s="145">
        <v>15</v>
      </c>
      <c r="I184" s="146" t="s">
        <v>2643</v>
      </c>
      <c r="J184" s="147">
        <v>98</v>
      </c>
      <c r="K184" s="135">
        <v>8</v>
      </c>
      <c r="L184" s="286" t="s">
        <v>1893</v>
      </c>
      <c r="M184" s="136">
        <v>102</v>
      </c>
      <c r="N184" s="314">
        <v>11</v>
      </c>
      <c r="O184" s="315" t="s">
        <v>1139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ht="12.75">
      <c r="A185" s="20" t="s">
        <v>155</v>
      </c>
      <c r="B185" s="523">
        <v>21</v>
      </c>
      <c r="C185" s="524" t="s">
        <v>4173</v>
      </c>
      <c r="D185" s="525">
        <v>90</v>
      </c>
      <c r="E185" s="272">
        <v>11</v>
      </c>
      <c r="F185" s="273" t="s">
        <v>3385</v>
      </c>
      <c r="G185" s="273">
        <v>82</v>
      </c>
      <c r="H185" s="145">
        <v>17</v>
      </c>
      <c r="I185" s="146" t="s">
        <v>2644</v>
      </c>
      <c r="J185" s="147">
        <v>91</v>
      </c>
      <c r="K185" s="135">
        <v>14</v>
      </c>
      <c r="L185" s="286" t="s">
        <v>1894</v>
      </c>
      <c r="M185" s="136">
        <v>171</v>
      </c>
      <c r="N185" s="314">
        <v>20</v>
      </c>
      <c r="O185" s="315" t="s">
        <v>1140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ht="12.75">
      <c r="A186" s="20" t="s">
        <v>61</v>
      </c>
      <c r="B186" s="523">
        <v>14</v>
      </c>
      <c r="C186" s="524" t="s">
        <v>4174</v>
      </c>
      <c r="D186" s="525">
        <v>185</v>
      </c>
      <c r="E186" s="272">
        <v>18</v>
      </c>
      <c r="F186" s="273" t="s">
        <v>3386</v>
      </c>
      <c r="G186" s="273">
        <v>129</v>
      </c>
      <c r="H186" s="145">
        <v>14</v>
      </c>
      <c r="I186" s="146" t="s">
        <v>2645</v>
      </c>
      <c r="J186" s="147">
        <v>223</v>
      </c>
      <c r="K186" s="135">
        <v>9</v>
      </c>
      <c r="L186" s="286" t="s">
        <v>1895</v>
      </c>
      <c r="M186" s="136">
        <v>178</v>
      </c>
      <c r="N186" s="314">
        <v>18</v>
      </c>
      <c r="O186" s="315" t="s">
        <v>1141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ht="12.75">
      <c r="A187" s="208" t="s">
        <v>92</v>
      </c>
      <c r="B187" s="537"/>
      <c r="C187" s="538"/>
      <c r="D187" s="539"/>
      <c r="E187" s="208"/>
      <c r="F187" s="489"/>
      <c r="G187" s="490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ht="12.75">
      <c r="A188" s="204" t="s">
        <v>62</v>
      </c>
      <c r="B188" s="518">
        <v>333</v>
      </c>
      <c r="C188" s="519" t="s">
        <v>4190</v>
      </c>
      <c r="D188" s="520">
        <v>44</v>
      </c>
      <c r="E188" s="279">
        <v>291</v>
      </c>
      <c r="F188" s="280" t="s">
        <v>3403</v>
      </c>
      <c r="G188" s="281">
        <v>62</v>
      </c>
      <c r="H188" s="225">
        <v>380</v>
      </c>
      <c r="I188" s="225" t="s">
        <v>2661</v>
      </c>
      <c r="J188" s="226">
        <v>62</v>
      </c>
      <c r="K188" s="255">
        <v>321</v>
      </c>
      <c r="L188" s="308" t="s">
        <v>1773</v>
      </c>
      <c r="M188" s="256">
        <v>71</v>
      </c>
      <c r="N188" s="320">
        <v>338</v>
      </c>
      <c r="O188" s="321" t="s">
        <v>1158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ht="12.75">
      <c r="A189" s="23" t="s">
        <v>248</v>
      </c>
      <c r="B189" s="430">
        <v>3</v>
      </c>
      <c r="C189" s="524" t="s">
        <v>4176</v>
      </c>
      <c r="D189" s="525">
        <v>67</v>
      </c>
      <c r="E189" s="272">
        <v>4</v>
      </c>
      <c r="F189" s="273" t="s">
        <v>3388</v>
      </c>
      <c r="G189" s="273">
        <v>56</v>
      </c>
      <c r="H189" s="145">
        <v>10</v>
      </c>
      <c r="I189" s="146" t="s">
        <v>2647</v>
      </c>
      <c r="J189" s="147">
        <v>89</v>
      </c>
      <c r="K189" s="135">
        <v>5</v>
      </c>
      <c r="L189" s="286" t="s">
        <v>1897</v>
      </c>
      <c r="M189" s="136">
        <v>40</v>
      </c>
      <c r="N189" s="314">
        <v>1</v>
      </c>
      <c r="O189" s="315" t="s">
        <v>1143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ht="12.75">
      <c r="A190" s="23" t="s">
        <v>156</v>
      </c>
      <c r="B190" s="523">
        <v>5</v>
      </c>
      <c r="C190" s="524" t="s">
        <v>4177</v>
      </c>
      <c r="D190" s="525">
        <v>43</v>
      </c>
      <c r="E190" s="272">
        <v>3</v>
      </c>
      <c r="F190" s="273" t="s">
        <v>3389</v>
      </c>
      <c r="G190" s="273">
        <v>61</v>
      </c>
      <c r="H190" s="145">
        <v>6</v>
      </c>
      <c r="I190" s="146" t="s">
        <v>2648</v>
      </c>
      <c r="J190" s="147">
        <v>78</v>
      </c>
      <c r="K190" s="135">
        <v>5</v>
      </c>
      <c r="L190" s="286" t="s">
        <v>1898</v>
      </c>
      <c r="M190" s="136">
        <v>52</v>
      </c>
      <c r="N190" s="314">
        <v>4</v>
      </c>
      <c r="O190" s="315" t="s">
        <v>1144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ht="12.75">
      <c r="A191" s="23" t="s">
        <v>63</v>
      </c>
      <c r="B191" s="523">
        <v>9</v>
      </c>
      <c r="C191" s="524" t="s">
        <v>4178</v>
      </c>
      <c r="D191" s="525">
        <v>96</v>
      </c>
      <c r="E191" s="272">
        <v>9</v>
      </c>
      <c r="F191" s="273" t="s">
        <v>3390</v>
      </c>
      <c r="G191" s="273">
        <v>120</v>
      </c>
      <c r="H191" s="145">
        <v>6</v>
      </c>
      <c r="I191" s="146" t="s">
        <v>2649</v>
      </c>
      <c r="J191" s="147">
        <v>141</v>
      </c>
      <c r="K191" s="135">
        <v>6</v>
      </c>
      <c r="L191" s="286" t="s">
        <v>1899</v>
      </c>
      <c r="M191" s="136">
        <v>103</v>
      </c>
      <c r="N191" s="314">
        <v>13</v>
      </c>
      <c r="O191" s="315" t="s">
        <v>1145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ht="12.75">
      <c r="A192" s="23" t="s">
        <v>64</v>
      </c>
      <c r="B192" s="523">
        <v>9</v>
      </c>
      <c r="C192" s="524" t="s">
        <v>4179</v>
      </c>
      <c r="D192" s="525">
        <v>73</v>
      </c>
      <c r="E192" s="272">
        <v>6</v>
      </c>
      <c r="F192" s="273" t="s">
        <v>3391</v>
      </c>
      <c r="G192" s="273">
        <v>150</v>
      </c>
      <c r="H192" s="145">
        <v>10</v>
      </c>
      <c r="I192" s="146" t="s">
        <v>2650</v>
      </c>
      <c r="J192" s="147">
        <v>73</v>
      </c>
      <c r="K192" s="135">
        <v>7</v>
      </c>
      <c r="L192" s="286" t="s">
        <v>1900</v>
      </c>
      <c r="M192" s="136">
        <v>80</v>
      </c>
      <c r="N192" s="314">
        <v>3</v>
      </c>
      <c r="O192" s="315" t="s">
        <v>1146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ht="12.75">
      <c r="A193" s="20" t="s">
        <v>65</v>
      </c>
      <c r="B193" s="523">
        <v>34</v>
      </c>
      <c r="C193" s="524" t="s">
        <v>4180</v>
      </c>
      <c r="D193" s="525">
        <v>31</v>
      </c>
      <c r="E193" s="272">
        <v>36</v>
      </c>
      <c r="F193" s="273" t="s">
        <v>3392</v>
      </c>
      <c r="G193" s="273">
        <v>54</v>
      </c>
      <c r="H193" s="145">
        <v>49</v>
      </c>
      <c r="I193" s="146" t="s">
        <v>2651</v>
      </c>
      <c r="J193" s="147">
        <v>49</v>
      </c>
      <c r="K193" s="135">
        <v>46</v>
      </c>
      <c r="L193" s="286" t="s">
        <v>1901</v>
      </c>
      <c r="M193" s="136">
        <v>71</v>
      </c>
      <c r="N193" s="314">
        <v>38</v>
      </c>
      <c r="O193" s="315" t="s">
        <v>1147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ht="12.75">
      <c r="A194" s="20" t="s">
        <v>66</v>
      </c>
      <c r="B194" s="523">
        <v>48</v>
      </c>
      <c r="C194" s="524" t="s">
        <v>4181</v>
      </c>
      <c r="D194" s="525">
        <v>51</v>
      </c>
      <c r="E194" s="272">
        <v>45</v>
      </c>
      <c r="F194" s="273" t="s">
        <v>3393</v>
      </c>
      <c r="G194" s="273">
        <v>46</v>
      </c>
      <c r="H194" s="145">
        <v>66</v>
      </c>
      <c r="I194" s="146" t="s">
        <v>2652</v>
      </c>
      <c r="J194" s="147">
        <v>73</v>
      </c>
      <c r="K194" s="135">
        <v>62</v>
      </c>
      <c r="L194" s="286" t="s">
        <v>1902</v>
      </c>
      <c r="M194" s="136">
        <v>79</v>
      </c>
      <c r="N194" s="314">
        <v>55</v>
      </c>
      <c r="O194" s="315" t="s">
        <v>1148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ht="12.75">
      <c r="A195" s="20" t="s">
        <v>67</v>
      </c>
      <c r="B195" s="523">
        <v>30</v>
      </c>
      <c r="C195" s="524" t="s">
        <v>4182</v>
      </c>
      <c r="D195" s="525">
        <v>34</v>
      </c>
      <c r="E195" s="272">
        <v>29</v>
      </c>
      <c r="F195" s="273" t="s">
        <v>3394</v>
      </c>
      <c r="G195" s="273">
        <v>55</v>
      </c>
      <c r="H195" s="145">
        <v>33</v>
      </c>
      <c r="I195" s="146" t="s">
        <v>2653</v>
      </c>
      <c r="J195" s="147">
        <v>43</v>
      </c>
      <c r="K195" s="135">
        <v>25</v>
      </c>
      <c r="L195" s="286" t="s">
        <v>1903</v>
      </c>
      <c r="M195" s="136">
        <v>53</v>
      </c>
      <c r="N195" s="314">
        <v>24</v>
      </c>
      <c r="O195" s="315" t="s">
        <v>1149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ht="12.75">
      <c r="A196" s="20" t="s">
        <v>157</v>
      </c>
      <c r="B196" s="523">
        <v>13</v>
      </c>
      <c r="C196" s="524" t="s">
        <v>4183</v>
      </c>
      <c r="D196" s="525">
        <v>47</v>
      </c>
      <c r="E196" s="272">
        <v>18</v>
      </c>
      <c r="F196" s="273" t="s">
        <v>3395</v>
      </c>
      <c r="G196" s="273">
        <v>67</v>
      </c>
      <c r="H196" s="145">
        <v>18</v>
      </c>
      <c r="I196" s="146" t="s">
        <v>2654</v>
      </c>
      <c r="J196" s="147">
        <v>54</v>
      </c>
      <c r="K196" s="135">
        <v>15</v>
      </c>
      <c r="L196" s="286" t="s">
        <v>1904</v>
      </c>
      <c r="M196" s="136">
        <v>61</v>
      </c>
      <c r="N196" s="314">
        <v>16</v>
      </c>
      <c r="O196" s="315" t="s">
        <v>1150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ht="12.75">
      <c r="A197" s="20" t="s">
        <v>141</v>
      </c>
      <c r="B197" s="523">
        <v>1</v>
      </c>
      <c r="C197" s="524" t="s">
        <v>4072</v>
      </c>
      <c r="D197" s="525">
        <v>5</v>
      </c>
      <c r="E197" s="272">
        <v>3</v>
      </c>
      <c r="F197" s="273" t="s">
        <v>3396</v>
      </c>
      <c r="G197" s="273">
        <v>35</v>
      </c>
      <c r="H197" s="145">
        <v>6</v>
      </c>
      <c r="I197" s="146" t="s">
        <v>2655</v>
      </c>
      <c r="J197" s="147">
        <v>81</v>
      </c>
      <c r="K197" s="135">
        <v>4</v>
      </c>
      <c r="L197" s="286" t="s">
        <v>1905</v>
      </c>
      <c r="M197" s="136">
        <v>45</v>
      </c>
      <c r="N197" s="314">
        <v>3</v>
      </c>
      <c r="O197" s="315" t="s">
        <v>1151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ht="12.75">
      <c r="A198" s="20" t="s">
        <v>158</v>
      </c>
      <c r="B198" s="523">
        <v>6</v>
      </c>
      <c r="C198" s="524" t="s">
        <v>4184</v>
      </c>
      <c r="D198" s="525">
        <v>89</v>
      </c>
      <c r="E198" s="272">
        <v>5</v>
      </c>
      <c r="F198" s="273" t="s">
        <v>3397</v>
      </c>
      <c r="G198" s="273">
        <v>77</v>
      </c>
      <c r="H198" s="145">
        <v>8</v>
      </c>
      <c r="I198" s="146" t="s">
        <v>1867</v>
      </c>
      <c r="J198" s="147">
        <v>85</v>
      </c>
      <c r="K198" s="135">
        <v>4</v>
      </c>
      <c r="L198" s="286" t="s">
        <v>1906</v>
      </c>
      <c r="M198" s="136">
        <v>50</v>
      </c>
      <c r="N198" s="314">
        <v>4</v>
      </c>
      <c r="O198" s="315" t="s">
        <v>1152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ht="12.75">
      <c r="A199" s="20" t="s">
        <v>68</v>
      </c>
      <c r="B199" s="523">
        <v>31</v>
      </c>
      <c r="C199" s="524" t="s">
        <v>4185</v>
      </c>
      <c r="D199" s="525">
        <v>39</v>
      </c>
      <c r="E199" s="272">
        <v>15</v>
      </c>
      <c r="F199" s="273" t="s">
        <v>3398</v>
      </c>
      <c r="G199" s="273">
        <v>68</v>
      </c>
      <c r="H199" s="145">
        <v>26</v>
      </c>
      <c r="I199" s="146" t="s">
        <v>2656</v>
      </c>
      <c r="J199" s="147">
        <v>43</v>
      </c>
      <c r="K199" s="135">
        <v>24</v>
      </c>
      <c r="L199" s="286" t="s">
        <v>1907</v>
      </c>
      <c r="M199" s="136">
        <v>71</v>
      </c>
      <c r="N199" s="314">
        <v>25</v>
      </c>
      <c r="O199" s="315" t="s">
        <v>1153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ht="12.75">
      <c r="A200" s="20" t="s">
        <v>69</v>
      </c>
      <c r="B200" s="523">
        <v>22</v>
      </c>
      <c r="C200" s="524" t="s">
        <v>4186</v>
      </c>
      <c r="D200" s="525">
        <v>50</v>
      </c>
      <c r="E200" s="272">
        <v>18</v>
      </c>
      <c r="F200" s="273" t="s">
        <v>3399</v>
      </c>
      <c r="G200" s="273">
        <v>69</v>
      </c>
      <c r="H200" s="145">
        <v>26</v>
      </c>
      <c r="I200" s="146" t="s">
        <v>2657</v>
      </c>
      <c r="J200" s="147">
        <v>48</v>
      </c>
      <c r="K200" s="135">
        <v>14</v>
      </c>
      <c r="L200" s="286" t="s">
        <v>1908</v>
      </c>
      <c r="M200" s="136">
        <v>89</v>
      </c>
      <c r="N200" s="314">
        <v>24</v>
      </c>
      <c r="O200" s="315" t="s">
        <v>1154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ht="12.75">
      <c r="A201" s="20" t="s">
        <v>255</v>
      </c>
      <c r="B201" s="523">
        <v>15</v>
      </c>
      <c r="C201" s="524" t="s">
        <v>4187</v>
      </c>
      <c r="D201" s="525">
        <v>30</v>
      </c>
      <c r="E201" s="272">
        <v>7</v>
      </c>
      <c r="F201" s="273" t="s">
        <v>3400</v>
      </c>
      <c r="G201" s="273">
        <v>52</v>
      </c>
      <c r="H201" s="145">
        <v>8</v>
      </c>
      <c r="I201" s="146" t="s">
        <v>2658</v>
      </c>
      <c r="J201" s="147">
        <v>44</v>
      </c>
      <c r="K201" s="135">
        <v>3</v>
      </c>
      <c r="L201" s="286" t="s">
        <v>1909</v>
      </c>
      <c r="M201" s="136">
        <v>118</v>
      </c>
      <c r="N201" s="314">
        <v>8</v>
      </c>
      <c r="O201" s="315" t="s">
        <v>1155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ht="12.75">
      <c r="A202" s="20" t="s">
        <v>159</v>
      </c>
      <c r="B202" s="523">
        <v>3</v>
      </c>
      <c r="C202" s="524" t="s">
        <v>4188</v>
      </c>
      <c r="D202" s="525">
        <v>91</v>
      </c>
      <c r="E202" s="272">
        <v>6</v>
      </c>
      <c r="F202" s="273" t="s">
        <v>3401</v>
      </c>
      <c r="G202" s="273">
        <v>77</v>
      </c>
      <c r="H202" s="145">
        <v>4</v>
      </c>
      <c r="I202" s="146" t="s">
        <v>2659</v>
      </c>
      <c r="J202" s="147">
        <v>61</v>
      </c>
      <c r="K202" s="135">
        <v>3</v>
      </c>
      <c r="L202" s="286" t="s">
        <v>1910</v>
      </c>
      <c r="M202" s="136">
        <v>60</v>
      </c>
      <c r="N202" s="314">
        <v>6</v>
      </c>
      <c r="O202" s="315" t="s">
        <v>1156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ht="12.75">
      <c r="A203" s="24" t="s">
        <v>70</v>
      </c>
      <c r="B203" s="523">
        <v>104</v>
      </c>
      <c r="C203" s="524" t="s">
        <v>4189</v>
      </c>
      <c r="D203" s="525">
        <v>38</v>
      </c>
      <c r="E203" s="272">
        <v>87</v>
      </c>
      <c r="F203" s="273" t="s">
        <v>3402</v>
      </c>
      <c r="G203" s="273">
        <v>61</v>
      </c>
      <c r="H203" s="139">
        <v>104</v>
      </c>
      <c r="I203" s="140" t="s">
        <v>2660</v>
      </c>
      <c r="J203" s="141">
        <v>67</v>
      </c>
      <c r="K203" s="135">
        <v>98</v>
      </c>
      <c r="L203" s="286" t="s">
        <v>1911</v>
      </c>
      <c r="M203" s="136">
        <v>71</v>
      </c>
      <c r="N203" s="317">
        <v>114</v>
      </c>
      <c r="O203" s="318" t="s">
        <v>1157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ht="12.75">
      <c r="A204" s="7" t="s">
        <v>92</v>
      </c>
      <c r="B204" s="546"/>
      <c r="C204" s="210"/>
      <c r="D204" s="216"/>
      <c r="E204" s="492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ht="12.75">
      <c r="A205" s="19">
        <f ca="1">TODAY()</f>
        <v>44355</v>
      </c>
      <c r="B205" s="477">
        <v>2020</v>
      </c>
      <c r="C205" s="500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2:58" ht="12.75">
      <c r="B206" s="477" t="s">
        <v>262</v>
      </c>
      <c r="C206" s="500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ht="12.75">
      <c r="A207" s="204" t="s">
        <v>71</v>
      </c>
      <c r="B207" s="518">
        <v>1057</v>
      </c>
      <c r="C207" s="519" t="s">
        <v>4219</v>
      </c>
      <c r="D207" s="520">
        <v>47</v>
      </c>
      <c r="E207" s="279">
        <v>915</v>
      </c>
      <c r="F207" s="280" t="s">
        <v>3431</v>
      </c>
      <c r="G207" s="281">
        <v>54</v>
      </c>
      <c r="H207" s="225">
        <v>936</v>
      </c>
      <c r="I207" s="225" t="s">
        <v>2689</v>
      </c>
      <c r="J207" s="226">
        <v>63</v>
      </c>
      <c r="K207" s="255">
        <v>930</v>
      </c>
      <c r="L207" s="308" t="s">
        <v>1940</v>
      </c>
      <c r="M207" s="256">
        <v>67</v>
      </c>
      <c r="N207" s="320">
        <v>885</v>
      </c>
      <c r="O207" s="321" t="s">
        <v>1186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ht="12.75">
      <c r="A208" s="23" t="s">
        <v>190</v>
      </c>
      <c r="B208" s="430">
        <v>2</v>
      </c>
      <c r="C208" s="524" t="s">
        <v>4191</v>
      </c>
      <c r="D208" s="525">
        <v>26</v>
      </c>
      <c r="E208" s="272">
        <v>1</v>
      </c>
      <c r="F208" s="273" t="s">
        <v>3404</v>
      </c>
      <c r="G208" s="273">
        <v>3</v>
      </c>
      <c r="H208" s="145">
        <v>4</v>
      </c>
      <c r="I208" s="146" t="s">
        <v>2662</v>
      </c>
      <c r="J208" s="147">
        <v>57</v>
      </c>
      <c r="K208" s="135">
        <v>4</v>
      </c>
      <c r="L208" s="286" t="s">
        <v>1912</v>
      </c>
      <c r="M208" s="136">
        <v>59</v>
      </c>
      <c r="N208" s="314">
        <v>6</v>
      </c>
      <c r="O208" s="315" t="s">
        <v>1159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ht="12.75">
      <c r="A209" s="20" t="s">
        <v>72</v>
      </c>
      <c r="B209" s="523">
        <v>143</v>
      </c>
      <c r="C209" s="524" t="s">
        <v>4192</v>
      </c>
      <c r="D209" s="525">
        <v>49</v>
      </c>
      <c r="E209" s="272">
        <v>109</v>
      </c>
      <c r="F209" s="273" t="s">
        <v>3405</v>
      </c>
      <c r="G209" s="273">
        <v>48</v>
      </c>
      <c r="H209" s="145">
        <v>109</v>
      </c>
      <c r="I209" s="146" t="s">
        <v>2663</v>
      </c>
      <c r="J209" s="147">
        <v>47</v>
      </c>
      <c r="K209" s="135">
        <v>124</v>
      </c>
      <c r="L209" s="286" t="s">
        <v>1913</v>
      </c>
      <c r="M209" s="136">
        <v>71</v>
      </c>
      <c r="N209" s="314">
        <v>94</v>
      </c>
      <c r="O209" s="315" t="s">
        <v>1160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ht="12.75">
      <c r="A210" s="20" t="s">
        <v>73</v>
      </c>
      <c r="B210" s="523">
        <v>4</v>
      </c>
      <c r="C210" s="524" t="s">
        <v>4193</v>
      </c>
      <c r="D210" s="525">
        <v>24</v>
      </c>
      <c r="E210" s="272">
        <v>5</v>
      </c>
      <c r="F210" s="273" t="s">
        <v>3406</v>
      </c>
      <c r="G210" s="273">
        <v>63</v>
      </c>
      <c r="H210" s="145">
        <v>4</v>
      </c>
      <c r="I210" s="146" t="s">
        <v>2664</v>
      </c>
      <c r="J210" s="147">
        <v>45</v>
      </c>
      <c r="K210" s="135">
        <v>2</v>
      </c>
      <c r="L210" s="286" t="s">
        <v>1914</v>
      </c>
      <c r="M210" s="136">
        <v>99</v>
      </c>
      <c r="N210" s="314">
        <v>4</v>
      </c>
      <c r="O210" s="315" t="s">
        <v>1161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ht="12.75">
      <c r="A211" s="20" t="s">
        <v>160</v>
      </c>
      <c r="B211" s="523">
        <v>1</v>
      </c>
      <c r="C211" s="524" t="s">
        <v>4194</v>
      </c>
      <c r="D211" s="525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1915</v>
      </c>
      <c r="M211" s="136">
        <v>179</v>
      </c>
      <c r="N211" s="314">
        <v>2</v>
      </c>
      <c r="O211" s="315" t="s">
        <v>1162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ht="12.75">
      <c r="A212" s="20" t="s">
        <v>74</v>
      </c>
      <c r="B212" s="523">
        <v>39</v>
      </c>
      <c r="C212" s="524" t="s">
        <v>4195</v>
      </c>
      <c r="D212" s="525">
        <v>66</v>
      </c>
      <c r="E212" s="272">
        <v>38</v>
      </c>
      <c r="F212" s="273" t="s">
        <v>3407</v>
      </c>
      <c r="G212" s="273">
        <v>96</v>
      </c>
      <c r="H212" s="145">
        <v>28</v>
      </c>
      <c r="I212" s="146" t="s">
        <v>2665</v>
      </c>
      <c r="J212" s="147">
        <v>96</v>
      </c>
      <c r="K212" s="135">
        <v>46</v>
      </c>
      <c r="L212" s="286" t="s">
        <v>1916</v>
      </c>
      <c r="M212" s="136">
        <v>96</v>
      </c>
      <c r="N212" s="314">
        <v>49</v>
      </c>
      <c r="O212" s="315" t="s">
        <v>1163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ht="12.75">
      <c r="A213" s="20" t="s">
        <v>249</v>
      </c>
      <c r="B213" s="523">
        <v>9</v>
      </c>
      <c r="C213" s="524" t="s">
        <v>4196</v>
      </c>
      <c r="D213" s="525">
        <v>56</v>
      </c>
      <c r="E213" s="272">
        <v>3</v>
      </c>
      <c r="F213" s="273" t="s">
        <v>3408</v>
      </c>
      <c r="G213" s="273">
        <v>50</v>
      </c>
      <c r="H213" s="145">
        <v>7</v>
      </c>
      <c r="I213" s="146" t="s">
        <v>2666</v>
      </c>
      <c r="J213" s="147">
        <v>56</v>
      </c>
      <c r="K213" s="135">
        <v>3</v>
      </c>
      <c r="L213" s="286" t="s">
        <v>1917</v>
      </c>
      <c r="M213" s="136">
        <v>31</v>
      </c>
      <c r="N213" s="314">
        <v>3</v>
      </c>
      <c r="O213" s="315" t="s">
        <v>1164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ht="12.75">
      <c r="A214" s="20" t="s">
        <v>75</v>
      </c>
      <c r="B214" s="523">
        <v>9</v>
      </c>
      <c r="C214" s="524" t="s">
        <v>4197</v>
      </c>
      <c r="D214" s="525">
        <v>41</v>
      </c>
      <c r="E214" s="272">
        <v>10</v>
      </c>
      <c r="F214" s="273" t="s">
        <v>3409</v>
      </c>
      <c r="G214" s="273">
        <v>44</v>
      </c>
      <c r="H214" s="145">
        <v>15</v>
      </c>
      <c r="I214" s="475" t="s">
        <v>2667</v>
      </c>
      <c r="J214" s="147">
        <v>83</v>
      </c>
      <c r="K214" s="135">
        <v>10</v>
      </c>
      <c r="L214" s="286" t="s">
        <v>1918</v>
      </c>
      <c r="M214" s="136">
        <v>79</v>
      </c>
      <c r="N214" s="314">
        <v>12</v>
      </c>
      <c r="O214" s="315" t="s">
        <v>1165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ht="12.75">
      <c r="A215" s="20" t="s">
        <v>76</v>
      </c>
      <c r="B215" s="523">
        <v>11</v>
      </c>
      <c r="C215" s="524" t="s">
        <v>4198</v>
      </c>
      <c r="D215" s="525">
        <v>62</v>
      </c>
      <c r="E215" s="272">
        <v>12</v>
      </c>
      <c r="F215" s="273" t="s">
        <v>3410</v>
      </c>
      <c r="G215" s="273">
        <v>73</v>
      </c>
      <c r="H215" s="145">
        <v>19</v>
      </c>
      <c r="I215" s="146" t="s">
        <v>2668</v>
      </c>
      <c r="J215" s="147">
        <v>52</v>
      </c>
      <c r="K215" s="135">
        <v>14</v>
      </c>
      <c r="L215" s="286" t="s">
        <v>1919</v>
      </c>
      <c r="M215" s="136">
        <v>66</v>
      </c>
      <c r="N215" s="314">
        <v>15</v>
      </c>
      <c r="O215" s="315" t="s">
        <v>1166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ht="12.75">
      <c r="A216" s="20" t="s">
        <v>77</v>
      </c>
      <c r="B216" s="523">
        <v>13</v>
      </c>
      <c r="C216" s="524" t="s">
        <v>4199</v>
      </c>
      <c r="D216" s="525">
        <v>42</v>
      </c>
      <c r="E216" s="272">
        <v>5</v>
      </c>
      <c r="F216" s="273" t="s">
        <v>3411</v>
      </c>
      <c r="G216" s="273">
        <v>121</v>
      </c>
      <c r="H216" s="145">
        <v>9</v>
      </c>
      <c r="I216" s="146" t="s">
        <v>2669</v>
      </c>
      <c r="J216" s="147">
        <v>76</v>
      </c>
      <c r="K216" s="135">
        <v>10</v>
      </c>
      <c r="L216" s="286" t="s">
        <v>1920</v>
      </c>
      <c r="M216" s="136">
        <v>54</v>
      </c>
      <c r="N216" s="314">
        <v>13</v>
      </c>
      <c r="O216" s="315" t="s">
        <v>1167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ht="12.75">
      <c r="A217" s="20" t="s">
        <v>78</v>
      </c>
      <c r="B217" s="523">
        <v>24</v>
      </c>
      <c r="C217" s="524" t="s">
        <v>4200</v>
      </c>
      <c r="D217" s="525">
        <v>46</v>
      </c>
      <c r="E217" s="272">
        <v>24</v>
      </c>
      <c r="F217" s="273" t="s">
        <v>3412</v>
      </c>
      <c r="G217" s="273">
        <v>56</v>
      </c>
      <c r="H217" s="145">
        <v>35</v>
      </c>
      <c r="I217" s="146" t="s">
        <v>2670</v>
      </c>
      <c r="J217" s="147">
        <v>63</v>
      </c>
      <c r="K217" s="135">
        <v>26</v>
      </c>
      <c r="L217" s="286" t="s">
        <v>1921</v>
      </c>
      <c r="M217" s="136">
        <v>43</v>
      </c>
      <c r="N217" s="314">
        <v>23</v>
      </c>
      <c r="O217" s="315" t="s">
        <v>1168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ht="12.75">
      <c r="A218" s="20" t="s">
        <v>161</v>
      </c>
      <c r="B218" s="523">
        <v>1</v>
      </c>
      <c r="C218" s="524" t="s">
        <v>4201</v>
      </c>
      <c r="D218" s="525">
        <v>13</v>
      </c>
      <c r="E218" s="272">
        <v>1</v>
      </c>
      <c r="F218" s="273" t="s">
        <v>3413</v>
      </c>
      <c r="G218" s="273">
        <v>241</v>
      </c>
      <c r="H218" s="145">
        <v>1</v>
      </c>
      <c r="I218" s="146" t="s">
        <v>2671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ht="12.75">
      <c r="A219" s="20" t="s">
        <v>162</v>
      </c>
      <c r="B219" s="523">
        <v>4</v>
      </c>
      <c r="C219" s="524" t="s">
        <v>4202</v>
      </c>
      <c r="D219" s="525">
        <v>54</v>
      </c>
      <c r="E219" s="272">
        <v>2</v>
      </c>
      <c r="F219" s="273" t="s">
        <v>3414</v>
      </c>
      <c r="G219" s="273">
        <v>20</v>
      </c>
      <c r="H219" s="145">
        <v>8</v>
      </c>
      <c r="I219" s="146" t="s">
        <v>2672</v>
      </c>
      <c r="J219" s="147">
        <v>38</v>
      </c>
      <c r="K219" s="135">
        <v>3</v>
      </c>
      <c r="L219" s="286" t="s">
        <v>1922</v>
      </c>
      <c r="M219" s="136">
        <v>180</v>
      </c>
      <c r="N219" s="314">
        <v>5</v>
      </c>
      <c r="O219" s="315" t="s">
        <v>1169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ht="12.75">
      <c r="A220" s="20" t="s">
        <v>256</v>
      </c>
      <c r="B220" s="523">
        <v>30</v>
      </c>
      <c r="C220" s="524" t="s">
        <v>4203</v>
      </c>
      <c r="D220" s="525">
        <v>27</v>
      </c>
      <c r="E220" s="272">
        <v>21</v>
      </c>
      <c r="F220" s="273" t="s">
        <v>3415</v>
      </c>
      <c r="G220" s="273">
        <v>42</v>
      </c>
      <c r="H220" s="145">
        <v>5</v>
      </c>
      <c r="I220" s="146" t="s">
        <v>2673</v>
      </c>
      <c r="J220" s="147">
        <v>65</v>
      </c>
      <c r="K220" s="135">
        <v>15</v>
      </c>
      <c r="L220" s="286" t="s">
        <v>1923</v>
      </c>
      <c r="M220" s="136">
        <v>81</v>
      </c>
      <c r="N220" s="314">
        <v>7</v>
      </c>
      <c r="O220" s="315" t="s">
        <v>1170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ht="12.75">
      <c r="A221" s="20" t="s">
        <v>79</v>
      </c>
      <c r="B221" s="523">
        <v>122</v>
      </c>
      <c r="C221" s="524" t="s">
        <v>4204</v>
      </c>
      <c r="D221" s="525">
        <v>47</v>
      </c>
      <c r="E221" s="272">
        <v>110</v>
      </c>
      <c r="F221" s="273" t="s">
        <v>3416</v>
      </c>
      <c r="G221" s="273">
        <v>66</v>
      </c>
      <c r="H221" s="145">
        <v>95</v>
      </c>
      <c r="I221" s="146" t="s">
        <v>2674</v>
      </c>
      <c r="J221" s="147">
        <v>67</v>
      </c>
      <c r="K221" s="135">
        <v>86</v>
      </c>
      <c r="L221" s="286" t="s">
        <v>1924</v>
      </c>
      <c r="M221" s="136">
        <v>77</v>
      </c>
      <c r="N221" s="314">
        <v>91</v>
      </c>
      <c r="O221" s="315" t="s">
        <v>1171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ht="12.75">
      <c r="A222" s="20" t="s">
        <v>80</v>
      </c>
      <c r="B222" s="523">
        <v>35</v>
      </c>
      <c r="C222" s="524" t="s">
        <v>4205</v>
      </c>
      <c r="D222" s="525">
        <v>67</v>
      </c>
      <c r="E222" s="272">
        <v>25</v>
      </c>
      <c r="F222" s="273" t="s">
        <v>3417</v>
      </c>
      <c r="G222" s="273">
        <v>73</v>
      </c>
      <c r="H222" s="145">
        <v>24</v>
      </c>
      <c r="I222" s="146" t="s">
        <v>2675</v>
      </c>
      <c r="J222" s="147">
        <v>67</v>
      </c>
      <c r="K222" s="135">
        <v>19</v>
      </c>
      <c r="L222" s="286" t="s">
        <v>1925</v>
      </c>
      <c r="M222" s="136">
        <v>75</v>
      </c>
      <c r="N222" s="314">
        <v>21</v>
      </c>
      <c r="O222" s="315" t="s">
        <v>1172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ht="12.75">
      <c r="A223" s="20" t="s">
        <v>81</v>
      </c>
      <c r="B223" s="523">
        <v>34</v>
      </c>
      <c r="C223" s="524" t="s">
        <v>4206</v>
      </c>
      <c r="D223" s="525">
        <v>39</v>
      </c>
      <c r="E223" s="272">
        <v>32</v>
      </c>
      <c r="F223" s="273" t="s">
        <v>3418</v>
      </c>
      <c r="G223" s="273">
        <v>38</v>
      </c>
      <c r="H223" s="145">
        <v>33</v>
      </c>
      <c r="I223" s="146" t="s">
        <v>2676</v>
      </c>
      <c r="J223" s="147">
        <v>65</v>
      </c>
      <c r="K223" s="135">
        <v>36</v>
      </c>
      <c r="L223" s="286" t="s">
        <v>1926</v>
      </c>
      <c r="M223" s="136">
        <v>80</v>
      </c>
      <c r="N223" s="314">
        <v>35</v>
      </c>
      <c r="O223" s="315" t="s">
        <v>1173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ht="12.75">
      <c r="A224" s="20" t="s">
        <v>121</v>
      </c>
      <c r="B224" s="523">
        <v>68</v>
      </c>
      <c r="C224" s="524" t="s">
        <v>4207</v>
      </c>
      <c r="D224" s="525">
        <v>42</v>
      </c>
      <c r="E224" s="272">
        <v>35</v>
      </c>
      <c r="F224" s="273" t="s">
        <v>3419</v>
      </c>
      <c r="G224" s="273">
        <v>42</v>
      </c>
      <c r="H224" s="145">
        <v>44</v>
      </c>
      <c r="I224" s="146" t="s">
        <v>2677</v>
      </c>
      <c r="J224" s="147">
        <v>55</v>
      </c>
      <c r="K224" s="135">
        <v>41</v>
      </c>
      <c r="L224" s="286" t="s">
        <v>1927</v>
      </c>
      <c r="M224" s="136">
        <v>39</v>
      </c>
      <c r="N224" s="314">
        <v>42</v>
      </c>
      <c r="O224" s="315" t="s">
        <v>1174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ht="12.75">
      <c r="A225" s="20" t="s">
        <v>257</v>
      </c>
      <c r="B225" s="523">
        <v>1</v>
      </c>
      <c r="C225" s="524" t="s">
        <v>1622</v>
      </c>
      <c r="D225" s="525">
        <v>98</v>
      </c>
      <c r="E225" s="272">
        <v>2</v>
      </c>
      <c r="F225" s="273" t="s">
        <v>3420</v>
      </c>
      <c r="G225" s="273">
        <v>54</v>
      </c>
      <c r="H225" s="145">
        <v>3</v>
      </c>
      <c r="I225" s="146" t="s">
        <v>2678</v>
      </c>
      <c r="J225" s="147">
        <v>81</v>
      </c>
      <c r="K225" s="135">
        <v>4</v>
      </c>
      <c r="L225" s="286" t="s">
        <v>1928</v>
      </c>
      <c r="M225" s="136">
        <v>25</v>
      </c>
      <c r="N225" s="314">
        <v>1</v>
      </c>
      <c r="O225" s="315" t="s">
        <v>1175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ht="12.75">
      <c r="A226" s="20" t="s">
        <v>82</v>
      </c>
      <c r="B226" s="523">
        <v>86</v>
      </c>
      <c r="C226" s="524" t="s">
        <v>4208</v>
      </c>
      <c r="D226" s="525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2679</v>
      </c>
      <c r="J226" s="147">
        <v>48</v>
      </c>
      <c r="K226" s="135">
        <v>88</v>
      </c>
      <c r="L226" s="286" t="s">
        <v>1929</v>
      </c>
      <c r="M226" s="136">
        <v>38</v>
      </c>
      <c r="N226" s="314">
        <v>74</v>
      </c>
      <c r="O226" s="315" t="s">
        <v>1176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ht="12.75">
      <c r="A227" s="20" t="s">
        <v>163</v>
      </c>
      <c r="B227" s="523">
        <v>6</v>
      </c>
      <c r="C227" s="524" t="s">
        <v>4209</v>
      </c>
      <c r="D227" s="525">
        <v>49</v>
      </c>
      <c r="E227" s="272">
        <v>3</v>
      </c>
      <c r="F227" s="273" t="s">
        <v>3421</v>
      </c>
      <c r="G227" s="273">
        <v>20</v>
      </c>
      <c r="H227" s="145">
        <v>5</v>
      </c>
      <c r="I227" s="146" t="s">
        <v>2680</v>
      </c>
      <c r="J227" s="147">
        <v>42</v>
      </c>
      <c r="K227" s="135">
        <v>9</v>
      </c>
      <c r="L227" s="286" t="s">
        <v>1930</v>
      </c>
      <c r="M227" s="136">
        <v>38</v>
      </c>
      <c r="N227" s="314">
        <v>8</v>
      </c>
      <c r="O227" s="315" t="s">
        <v>1177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ht="12.75">
      <c r="A228" s="20" t="s">
        <v>83</v>
      </c>
      <c r="B228" s="523">
        <v>76</v>
      </c>
      <c r="C228" s="524" t="s">
        <v>4210</v>
      </c>
      <c r="D228" s="525">
        <v>85</v>
      </c>
      <c r="E228" s="272">
        <v>72</v>
      </c>
      <c r="F228" s="273" t="s">
        <v>3422</v>
      </c>
      <c r="G228" s="273">
        <v>82</v>
      </c>
      <c r="H228" s="145">
        <v>82</v>
      </c>
      <c r="I228" s="146" t="s">
        <v>2681</v>
      </c>
      <c r="J228" s="147">
        <v>75</v>
      </c>
      <c r="K228" s="135">
        <v>71</v>
      </c>
      <c r="L228" s="286" t="s">
        <v>1931</v>
      </c>
      <c r="M228" s="136">
        <v>85</v>
      </c>
      <c r="N228" s="314">
        <v>80</v>
      </c>
      <c r="O228" s="315" t="s">
        <v>1178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ht="12.75">
      <c r="A229" s="20" t="s">
        <v>164</v>
      </c>
      <c r="B229" s="523">
        <v>3</v>
      </c>
      <c r="C229" s="524" t="s">
        <v>4211</v>
      </c>
      <c r="D229" s="525">
        <v>91</v>
      </c>
      <c r="E229" s="272">
        <v>2</v>
      </c>
      <c r="F229" s="273" t="s">
        <v>3423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1932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ht="12.75">
      <c r="A230" s="20" t="s">
        <v>258</v>
      </c>
      <c r="B230" s="523">
        <v>10</v>
      </c>
      <c r="C230" s="524" t="s">
        <v>4212</v>
      </c>
      <c r="D230" s="525">
        <v>87</v>
      </c>
      <c r="E230" s="272">
        <v>8</v>
      </c>
      <c r="F230" s="273" t="s">
        <v>3424</v>
      </c>
      <c r="G230" s="273">
        <v>37</v>
      </c>
      <c r="H230" s="145">
        <v>6</v>
      </c>
      <c r="I230" s="146" t="s">
        <v>2682</v>
      </c>
      <c r="J230" s="147">
        <v>68</v>
      </c>
      <c r="K230" s="135">
        <v>4</v>
      </c>
      <c r="L230" s="286" t="s">
        <v>1933</v>
      </c>
      <c r="M230" s="136">
        <v>16</v>
      </c>
      <c r="N230" s="314">
        <v>7</v>
      </c>
      <c r="O230" s="315" t="s">
        <v>1179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ht="12.75">
      <c r="A231" s="20" t="s">
        <v>84</v>
      </c>
      <c r="B231" s="523">
        <v>46</v>
      </c>
      <c r="C231" s="524" t="s">
        <v>4213</v>
      </c>
      <c r="D231" s="525">
        <v>37</v>
      </c>
      <c r="E231" s="272">
        <v>68</v>
      </c>
      <c r="F231" s="273" t="s">
        <v>3425</v>
      </c>
      <c r="G231" s="273">
        <v>44</v>
      </c>
      <c r="H231" s="145">
        <v>84</v>
      </c>
      <c r="I231" s="146" t="s">
        <v>2683</v>
      </c>
      <c r="J231" s="147">
        <v>87</v>
      </c>
      <c r="K231" s="135">
        <v>64</v>
      </c>
      <c r="L231" s="286" t="s">
        <v>1934</v>
      </c>
      <c r="M231" s="136">
        <v>67</v>
      </c>
      <c r="N231" s="314">
        <v>75</v>
      </c>
      <c r="O231" s="315" t="s">
        <v>1180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ht="12.75">
      <c r="A232" s="20" t="s">
        <v>85</v>
      </c>
      <c r="B232" s="523">
        <v>22</v>
      </c>
      <c r="C232" s="524" t="s">
        <v>4214</v>
      </c>
      <c r="D232" s="525">
        <v>134</v>
      </c>
      <c r="E232" s="272">
        <v>7</v>
      </c>
      <c r="F232" s="273" t="s">
        <v>3426</v>
      </c>
      <c r="G232" s="273">
        <v>86</v>
      </c>
      <c r="H232" s="145">
        <v>10</v>
      </c>
      <c r="I232" s="146" t="s">
        <v>2684</v>
      </c>
      <c r="J232" s="147">
        <v>68</v>
      </c>
      <c r="K232" s="135">
        <v>10</v>
      </c>
      <c r="L232" s="286" t="s">
        <v>1935</v>
      </c>
      <c r="M232" s="136">
        <v>127</v>
      </c>
      <c r="N232" s="314">
        <v>11</v>
      </c>
      <c r="O232" s="315" t="s">
        <v>1181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ht="12.75">
      <c r="A233" s="20" t="s">
        <v>86</v>
      </c>
      <c r="B233" s="523">
        <v>15</v>
      </c>
      <c r="C233" s="524" t="s">
        <v>4215</v>
      </c>
      <c r="D233" s="525">
        <v>30</v>
      </c>
      <c r="E233" s="272">
        <v>32</v>
      </c>
      <c r="F233" s="273" t="s">
        <v>3427</v>
      </c>
      <c r="G233" s="273">
        <v>41</v>
      </c>
      <c r="H233" s="145">
        <v>18</v>
      </c>
      <c r="I233" s="146" t="s">
        <v>2685</v>
      </c>
      <c r="J233" s="147">
        <v>102</v>
      </c>
      <c r="K233" s="135">
        <v>23</v>
      </c>
      <c r="L233" s="286" t="s">
        <v>1936</v>
      </c>
      <c r="M233" s="136">
        <v>69</v>
      </c>
      <c r="N233" s="314">
        <v>13</v>
      </c>
      <c r="O233" s="315" t="s">
        <v>1182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ht="12.75">
      <c r="A234" s="20" t="s">
        <v>87</v>
      </c>
      <c r="B234" s="523">
        <v>15</v>
      </c>
      <c r="C234" s="524" t="s">
        <v>4216</v>
      </c>
      <c r="D234" s="525">
        <v>41</v>
      </c>
      <c r="E234" s="272">
        <v>6</v>
      </c>
      <c r="F234" s="273" t="s">
        <v>3428</v>
      </c>
      <c r="G234" s="273">
        <v>23</v>
      </c>
      <c r="H234" s="145">
        <v>12</v>
      </c>
      <c r="I234" s="146" t="s">
        <v>2686</v>
      </c>
      <c r="J234" s="147">
        <v>65</v>
      </c>
      <c r="K234" s="135">
        <v>9</v>
      </c>
      <c r="L234" s="286" t="s">
        <v>1937</v>
      </c>
      <c r="M234" s="136">
        <v>43</v>
      </c>
      <c r="N234" s="314">
        <v>14</v>
      </c>
      <c r="O234" s="315" t="s">
        <v>1183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ht="12.75">
      <c r="A235" s="20" t="s">
        <v>259</v>
      </c>
      <c r="B235" s="523">
        <v>5</v>
      </c>
      <c r="C235" s="524" t="s">
        <v>4217</v>
      </c>
      <c r="D235" s="525">
        <v>37</v>
      </c>
      <c r="E235" s="272">
        <v>5</v>
      </c>
      <c r="F235" s="273" t="s">
        <v>3429</v>
      </c>
      <c r="G235" s="273">
        <v>42</v>
      </c>
      <c r="H235" s="145">
        <v>6</v>
      </c>
      <c r="I235" s="146" t="s">
        <v>2687</v>
      </c>
      <c r="J235" s="147">
        <v>70</v>
      </c>
      <c r="K235" s="135">
        <v>9</v>
      </c>
      <c r="L235" s="286" t="s">
        <v>1938</v>
      </c>
      <c r="M235" s="136">
        <v>60</v>
      </c>
      <c r="N235" s="314">
        <v>7</v>
      </c>
      <c r="O235" s="315" t="s">
        <v>1184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ht="12.75">
      <c r="A236" s="24" t="s">
        <v>16</v>
      </c>
      <c r="B236" s="523">
        <v>223</v>
      </c>
      <c r="C236" s="524" t="s">
        <v>4218</v>
      </c>
      <c r="D236" s="525">
        <v>33</v>
      </c>
      <c r="E236" s="272">
        <v>190</v>
      </c>
      <c r="F236" s="273" t="s">
        <v>3430</v>
      </c>
      <c r="G236" s="273">
        <v>43</v>
      </c>
      <c r="H236" s="139">
        <v>210</v>
      </c>
      <c r="I236" s="140" t="s">
        <v>2688</v>
      </c>
      <c r="J236" s="141">
        <v>50</v>
      </c>
      <c r="K236" s="131">
        <v>196</v>
      </c>
      <c r="L236" s="305" t="s">
        <v>1939</v>
      </c>
      <c r="M236" s="132">
        <v>61</v>
      </c>
      <c r="N236" s="317">
        <v>173</v>
      </c>
      <c r="O236" s="318" t="s">
        <v>1185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2:58" ht="12.75">
      <c r="B237" s="547"/>
      <c r="C237" s="548"/>
      <c r="D237" s="549"/>
      <c r="E237" s="493"/>
      <c r="F237" s="494"/>
      <c r="G237" s="495"/>
      <c r="H237" s="343"/>
      <c r="I237" s="343"/>
      <c r="J237" s="343"/>
      <c r="K237"/>
      <c r="M237"/>
      <c r="N237" s="478"/>
      <c r="O237" s="478"/>
      <c r="P237" s="478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2:7" ht="12.75">
      <c r="B238" s="477">
        <v>2020</v>
      </c>
      <c r="C238" s="500"/>
      <c r="D238" s="348"/>
      <c r="E238" s="457">
        <v>2019</v>
      </c>
      <c r="F238" s="4"/>
      <c r="G238" s="458"/>
    </row>
    <row r="239" spans="1:7" ht="12.75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7" ht="13.5">
      <c r="A240" s="204" t="s">
        <v>3468</v>
      </c>
      <c r="B240" s="518">
        <v>68</v>
      </c>
      <c r="C240" s="519" t="s">
        <v>4234</v>
      </c>
      <c r="D240" s="520">
        <v>112</v>
      </c>
      <c r="E240" s="496">
        <v>67</v>
      </c>
      <c r="F240" s="497" t="s">
        <v>3469</v>
      </c>
      <c r="G240" s="498">
        <v>112</v>
      </c>
    </row>
    <row r="241" spans="1:55" ht="12.75">
      <c r="A241" s="484" t="s">
        <v>3447</v>
      </c>
      <c r="B241" s="430">
        <v>2</v>
      </c>
      <c r="C241" s="524" t="s">
        <v>4220</v>
      </c>
      <c r="D241" s="525">
        <v>114</v>
      </c>
      <c r="E241" s="269">
        <v>2</v>
      </c>
      <c r="F241" s="270" t="s">
        <v>3432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40" ht="12.75">
      <c r="A242" s="484" t="s">
        <v>3448</v>
      </c>
      <c r="B242" s="523">
        <v>0</v>
      </c>
      <c r="C242" s="524" t="s">
        <v>270</v>
      </c>
      <c r="D242" s="525">
        <v>0</v>
      </c>
      <c r="E242" s="272">
        <v>3</v>
      </c>
      <c r="F242" s="273" t="s">
        <v>3433</v>
      </c>
      <c r="G242" s="274">
        <v>83</v>
      </c>
      <c r="AL242" s="16"/>
      <c r="AM242" s="16"/>
      <c r="AN242" s="16"/>
    </row>
    <row r="243" spans="1:7" ht="12.75">
      <c r="A243" s="484" t="s">
        <v>3449</v>
      </c>
      <c r="B243" s="523">
        <v>2</v>
      </c>
      <c r="C243" s="524" t="s">
        <v>4221</v>
      </c>
      <c r="D243" s="525">
        <v>97</v>
      </c>
      <c r="E243" s="272">
        <v>1</v>
      </c>
      <c r="F243" s="273" t="s">
        <v>3434</v>
      </c>
      <c r="G243" s="274">
        <v>174</v>
      </c>
    </row>
    <row r="244" spans="1:7" ht="12.75">
      <c r="A244" s="484" t="s">
        <v>3450</v>
      </c>
      <c r="B244" s="523">
        <v>3</v>
      </c>
      <c r="C244" s="524" t="s">
        <v>4222</v>
      </c>
      <c r="D244" s="525">
        <v>188</v>
      </c>
      <c r="E244" s="272">
        <v>1</v>
      </c>
      <c r="F244" s="273" t="s">
        <v>3435</v>
      </c>
      <c r="G244" s="274">
        <v>205</v>
      </c>
    </row>
    <row r="245" spans="1:7" ht="12.75">
      <c r="A245" s="484" t="s">
        <v>3451</v>
      </c>
      <c r="B245" s="523">
        <v>0</v>
      </c>
      <c r="C245" s="524" t="s">
        <v>270</v>
      </c>
      <c r="D245" s="525">
        <v>0</v>
      </c>
      <c r="E245" s="272">
        <v>1</v>
      </c>
      <c r="F245" s="273" t="s">
        <v>2551</v>
      </c>
      <c r="G245" s="274">
        <v>39</v>
      </c>
    </row>
    <row r="246" spans="1:7" ht="12.75">
      <c r="A246" s="484" t="s">
        <v>3452</v>
      </c>
      <c r="B246" s="523">
        <v>4</v>
      </c>
      <c r="C246" s="524" t="s">
        <v>4223</v>
      </c>
      <c r="D246" s="525">
        <v>68</v>
      </c>
      <c r="E246" s="272">
        <v>0</v>
      </c>
      <c r="F246" s="273" t="s">
        <v>270</v>
      </c>
      <c r="G246" s="274">
        <v>0</v>
      </c>
    </row>
    <row r="247" spans="1:7" ht="12.75">
      <c r="A247" s="484" t="s">
        <v>3453</v>
      </c>
      <c r="B247" s="523">
        <v>3</v>
      </c>
      <c r="C247" s="524" t="s">
        <v>4224</v>
      </c>
      <c r="D247" s="525">
        <v>166</v>
      </c>
      <c r="E247" s="272">
        <v>2</v>
      </c>
      <c r="F247" s="273" t="s">
        <v>3436</v>
      </c>
      <c r="G247" s="274">
        <v>134</v>
      </c>
    </row>
    <row r="248" spans="1:7" ht="12.75">
      <c r="A248" s="484" t="s">
        <v>3454</v>
      </c>
      <c r="B248" s="523">
        <v>1</v>
      </c>
      <c r="C248" s="524" t="s">
        <v>4225</v>
      </c>
      <c r="D248" s="525">
        <v>13</v>
      </c>
      <c r="E248" s="272">
        <v>2</v>
      </c>
      <c r="F248" s="273" t="s">
        <v>3437</v>
      </c>
      <c r="G248" s="274">
        <v>326</v>
      </c>
    </row>
    <row r="249" spans="1:7" ht="12.75">
      <c r="A249" s="484" t="s">
        <v>3455</v>
      </c>
      <c r="B249" s="523">
        <v>2</v>
      </c>
      <c r="C249" s="524" t="s">
        <v>4226</v>
      </c>
      <c r="D249" s="525">
        <v>73</v>
      </c>
      <c r="E249" s="272">
        <v>1</v>
      </c>
      <c r="F249" s="273" t="s">
        <v>3438</v>
      </c>
      <c r="G249" s="274">
        <v>81</v>
      </c>
    </row>
    <row r="250" spans="1:7" ht="12.75">
      <c r="A250" s="484" t="s">
        <v>3456</v>
      </c>
      <c r="B250" s="523">
        <v>1</v>
      </c>
      <c r="C250" s="524" t="s">
        <v>493</v>
      </c>
      <c r="D250" s="525">
        <v>436</v>
      </c>
      <c r="E250" s="272">
        <v>2</v>
      </c>
      <c r="F250" s="273" t="s">
        <v>378</v>
      </c>
      <c r="G250" s="274">
        <v>134</v>
      </c>
    </row>
    <row r="251" spans="1:7" ht="12.75">
      <c r="A251" s="484" t="s">
        <v>3457</v>
      </c>
      <c r="B251" s="523">
        <v>19</v>
      </c>
      <c r="C251" s="524" t="s">
        <v>4227</v>
      </c>
      <c r="D251" s="525">
        <v>83</v>
      </c>
      <c r="E251" s="272">
        <v>23</v>
      </c>
      <c r="F251" s="273" t="s">
        <v>3439</v>
      </c>
      <c r="G251" s="274">
        <v>68</v>
      </c>
    </row>
    <row r="252" spans="1:7" ht="12.75">
      <c r="A252" s="484" t="s">
        <v>3458</v>
      </c>
      <c r="B252" s="523">
        <v>1</v>
      </c>
      <c r="C252" s="524" t="s">
        <v>4228</v>
      </c>
      <c r="D252" s="525">
        <v>267</v>
      </c>
      <c r="E252" s="272">
        <v>2</v>
      </c>
      <c r="F252" s="273" t="s">
        <v>3440</v>
      </c>
      <c r="G252" s="274">
        <v>193</v>
      </c>
    </row>
    <row r="253" spans="1:7" ht="12.75">
      <c r="A253" s="484" t="s">
        <v>3459</v>
      </c>
      <c r="B253" s="523">
        <v>0</v>
      </c>
      <c r="C253" s="524" t="s">
        <v>270</v>
      </c>
      <c r="D253" s="525">
        <v>0</v>
      </c>
      <c r="E253" s="272">
        <v>0</v>
      </c>
      <c r="F253" s="273" t="s">
        <v>270</v>
      </c>
      <c r="G253" s="274">
        <v>0</v>
      </c>
    </row>
    <row r="254" spans="1:7" ht="12.75">
      <c r="A254" s="484" t="s">
        <v>3460</v>
      </c>
      <c r="B254" s="523">
        <v>9</v>
      </c>
      <c r="C254" s="524" t="s">
        <v>4229</v>
      </c>
      <c r="D254" s="525">
        <v>55</v>
      </c>
      <c r="E254" s="272">
        <v>4</v>
      </c>
      <c r="F254" s="273" t="s">
        <v>3441</v>
      </c>
      <c r="G254" s="274">
        <v>176</v>
      </c>
    </row>
    <row r="255" spans="1:7" ht="12.75">
      <c r="A255" s="484" t="s">
        <v>3461</v>
      </c>
      <c r="B255" s="523">
        <v>8</v>
      </c>
      <c r="C255" s="524" t="s">
        <v>4230</v>
      </c>
      <c r="D255" s="525">
        <v>90</v>
      </c>
      <c r="E255" s="272">
        <v>10</v>
      </c>
      <c r="F255" s="273" t="s">
        <v>3442</v>
      </c>
      <c r="G255" s="274">
        <v>95</v>
      </c>
    </row>
    <row r="256" spans="1:7" ht="12.75">
      <c r="A256" s="484" t="s">
        <v>3462</v>
      </c>
      <c r="B256" s="523">
        <v>3</v>
      </c>
      <c r="C256" s="524" t="s">
        <v>4231</v>
      </c>
      <c r="D256" s="525">
        <v>70</v>
      </c>
      <c r="E256" s="272">
        <v>3</v>
      </c>
      <c r="F256" s="273" t="s">
        <v>3443</v>
      </c>
      <c r="G256" s="274">
        <v>143</v>
      </c>
    </row>
    <row r="257" spans="1:7" ht="12.75">
      <c r="A257" s="484" t="s">
        <v>3463</v>
      </c>
      <c r="B257" s="523">
        <v>0</v>
      </c>
      <c r="C257" s="524" t="s">
        <v>270</v>
      </c>
      <c r="D257" s="525">
        <v>0</v>
      </c>
      <c r="E257" s="272">
        <v>0</v>
      </c>
      <c r="F257" s="273" t="s">
        <v>270</v>
      </c>
      <c r="G257" s="274">
        <v>0</v>
      </c>
    </row>
    <row r="258" spans="1:7" ht="12.75">
      <c r="A258" s="484" t="s">
        <v>3464</v>
      </c>
      <c r="B258" s="523">
        <v>0</v>
      </c>
      <c r="C258" s="524" t="s">
        <v>270</v>
      </c>
      <c r="D258" s="525">
        <v>0</v>
      </c>
      <c r="E258" s="272">
        <v>2</v>
      </c>
      <c r="F258" s="273" t="s">
        <v>3444</v>
      </c>
      <c r="G258" s="274">
        <v>147</v>
      </c>
    </row>
    <row r="259" spans="1:7" ht="12.75">
      <c r="A259" s="484" t="s">
        <v>3465</v>
      </c>
      <c r="B259" s="523">
        <v>7</v>
      </c>
      <c r="C259" s="524" t="s">
        <v>4232</v>
      </c>
      <c r="D259" s="525">
        <v>256</v>
      </c>
      <c r="E259" s="272">
        <v>3</v>
      </c>
      <c r="F259" s="273" t="s">
        <v>2748</v>
      </c>
      <c r="G259" s="274">
        <v>146</v>
      </c>
    </row>
    <row r="260" spans="1:7" ht="12.75">
      <c r="A260" s="484" t="s">
        <v>3466</v>
      </c>
      <c r="B260" s="523">
        <v>0</v>
      </c>
      <c r="C260" s="524" t="s">
        <v>270</v>
      </c>
      <c r="D260" s="525">
        <v>0</v>
      </c>
      <c r="E260" s="272">
        <v>3</v>
      </c>
      <c r="F260" s="273" t="s">
        <v>3445</v>
      </c>
      <c r="G260" s="274">
        <v>76</v>
      </c>
    </row>
    <row r="261" spans="1:7" ht="12.75">
      <c r="A261" s="484" t="s">
        <v>3467</v>
      </c>
      <c r="B261" s="533">
        <v>3</v>
      </c>
      <c r="C261" s="527" t="s">
        <v>4233</v>
      </c>
      <c r="D261" s="528">
        <v>66</v>
      </c>
      <c r="E261" s="275">
        <v>2</v>
      </c>
      <c r="F261" s="276" t="s">
        <v>3446</v>
      </c>
      <c r="G261" s="277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4" max="255" man="1"/>
    <brk id="76" max="255" man="1"/>
    <brk id="99" max="255" man="1"/>
    <brk id="131" max="255" man="1"/>
    <brk id="160" max="255" man="1"/>
    <brk id="203" max="255" man="1"/>
  </rowBreaks>
  <colBreaks count="1" manualBreakCount="1"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44355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</row>
    <row r="6" spans="1:12" ht="12.75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aca="true" t="shared" si="0" ref="K6:K18">(+J6-H6)/H6</f>
        <v>-0.08959914611005693</v>
      </c>
      <c r="L6" s="5">
        <f aca="true" t="shared" si="1" ref="L6:L18">(+J6-I6)/I6</f>
        <v>-0.06023137662973618</v>
      </c>
    </row>
    <row r="7" spans="1:12" ht="12.75">
      <c r="A7" t="s">
        <v>6</v>
      </c>
      <c r="B7">
        <v>14395</v>
      </c>
      <c r="C7">
        <v>14022</v>
      </c>
      <c r="D7">
        <v>12644</v>
      </c>
      <c r="E7" s="5">
        <f aca="true" t="shared" si="2" ref="E7:E18">(+D7-B7)/B7</f>
        <v>-0.1216394581451893</v>
      </c>
      <c r="F7" s="5">
        <f aca="true" t="shared" si="3" ref="F7:F18">(+D7-C7)/C7</f>
        <v>-0.0982741406361432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-0.06952146231258985</v>
      </c>
    </row>
    <row r="8" spans="1:12" ht="12.75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-0.013123359580052493</v>
      </c>
    </row>
    <row r="9" spans="1:12" ht="12.75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-0.0832579185520362</v>
      </c>
    </row>
    <row r="10" spans="1:12" ht="12.75">
      <c r="A10" t="s">
        <v>9</v>
      </c>
      <c r="B10">
        <v>918</v>
      </c>
      <c r="C10">
        <v>946</v>
      </c>
      <c r="D10">
        <v>843</v>
      </c>
      <c r="E10" s="5">
        <f t="shared" si="2"/>
        <v>-0.08169934640522876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-0.06518518518518518</v>
      </c>
      <c r="L10" s="5">
        <f t="shared" si="1"/>
        <v>-0.00473186119873817</v>
      </c>
    </row>
    <row r="11" spans="1:12" ht="12.75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ht="12.75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</v>
      </c>
      <c r="L12" s="5">
        <f t="shared" si="1"/>
        <v>-0.09094202898550724</v>
      </c>
    </row>
    <row r="13" spans="1:12" ht="12.75">
      <c r="A13" t="s">
        <v>11</v>
      </c>
      <c r="B13">
        <v>941</v>
      </c>
      <c r="C13">
        <v>949</v>
      </c>
      <c r="D13">
        <v>863</v>
      </c>
      <c r="E13" s="5">
        <f t="shared" si="2"/>
        <v>-0.08289054197662062</v>
      </c>
      <c r="F13" s="5">
        <f t="shared" si="3"/>
        <v>-0.09062170706006323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-0.047217537942664416</v>
      </c>
    </row>
    <row r="14" spans="1:12" ht="12.75">
      <c r="A14" t="s">
        <v>12</v>
      </c>
      <c r="B14">
        <v>1771</v>
      </c>
      <c r="C14">
        <v>1871</v>
      </c>
      <c r="D14">
        <v>1659</v>
      </c>
      <c r="E14" s="5">
        <f t="shared" si="2"/>
        <v>-0.06324110671936758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-0.09761549925484352</v>
      </c>
      <c r="L14" s="5">
        <f t="shared" si="1"/>
        <v>-0.07274119448698316</v>
      </c>
    </row>
    <row r="15" spans="1:12" ht="12.75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-0.058734939759036146</v>
      </c>
      <c r="L15" s="5">
        <f t="shared" si="1"/>
        <v>-0.0234375</v>
      </c>
    </row>
    <row r="16" spans="1:12" ht="12.75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2" ht="12.75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-0.09600614439324116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-0.0259009009009009</v>
      </c>
    </row>
    <row r="18" spans="1:13" ht="12.75">
      <c r="A18" t="s">
        <v>16</v>
      </c>
      <c r="B18">
        <v>3985</v>
      </c>
      <c r="C18">
        <v>4035</v>
      </c>
      <c r="D18">
        <v>3676</v>
      </c>
      <c r="E18" s="5">
        <f t="shared" si="2"/>
        <v>-0.07754077791718945</v>
      </c>
      <c r="F18" s="5">
        <f t="shared" si="3"/>
        <v>-0.08897149938042132</v>
      </c>
      <c r="H18">
        <v>2730</v>
      </c>
      <c r="I18">
        <v>2737</v>
      </c>
      <c r="J18">
        <v>2613</v>
      </c>
      <c r="K18" s="5">
        <f t="shared" si="0"/>
        <v>-0.04285714285714286</v>
      </c>
      <c r="L18" s="5">
        <f t="shared" si="1"/>
        <v>-0.0453050785531604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2" t="s">
        <v>2513</v>
      </c>
      <c r="C23" s="2" t="s">
        <v>3261</v>
      </c>
      <c r="D23" s="2" t="s">
        <v>4042</v>
      </c>
      <c r="E23" s="2" t="s">
        <v>4043</v>
      </c>
      <c r="F23" s="2" t="s">
        <v>4044</v>
      </c>
      <c r="G23" s="462"/>
      <c r="H23" s="2" t="s">
        <v>2514</v>
      </c>
      <c r="I23" s="2" t="s">
        <v>3262</v>
      </c>
      <c r="J23" s="2" t="s">
        <v>4046</v>
      </c>
      <c r="K23" s="2" t="s">
        <v>4047</v>
      </c>
      <c r="L23" s="2" t="s">
        <v>4045</v>
      </c>
    </row>
    <row r="24" spans="1:12" ht="12.75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aca="true" t="shared" si="4" ref="K24:K36">(+J24-H24)/H24</f>
        <v>-0.09146868250539957</v>
      </c>
      <c r="L24" s="5">
        <f aca="true" t="shared" si="5" ref="L24:L36">(+J24-I24)/I24</f>
        <v>-0.05243002759475136</v>
      </c>
    </row>
    <row r="25" spans="1:12" ht="12.75">
      <c r="A25" t="s">
        <v>6</v>
      </c>
      <c r="B25">
        <v>15933</v>
      </c>
      <c r="C25">
        <v>15520</v>
      </c>
      <c r="D25">
        <v>14086</v>
      </c>
      <c r="E25" s="5">
        <f aca="true" t="shared" si="6" ref="E25:E36">(+D25-B25)/B25</f>
        <v>-0.11592292725789242</v>
      </c>
      <c r="F25" s="5">
        <f aca="true" t="shared" si="7" ref="F25:F36">(+D25-C25)/C25</f>
        <v>-0.09239690721649485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-0.027228721258572005</v>
      </c>
    </row>
    <row r="26" spans="1:12" ht="12.75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-0.06292134831460675</v>
      </c>
    </row>
    <row r="27" spans="1:12" ht="12.75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</v>
      </c>
      <c r="L27" s="5">
        <f t="shared" si="5"/>
        <v>-0.06782464846980976</v>
      </c>
    </row>
    <row r="28" spans="1:12" ht="12.75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-0.05006587615283267</v>
      </c>
      <c r="L28" s="5">
        <f t="shared" si="5"/>
        <v>0.028530670470756064</v>
      </c>
    </row>
    <row r="29" spans="1:12" ht="12.75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2" ht="12.75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-0.1387661593847161</v>
      </c>
      <c r="L30" s="5">
        <f t="shared" si="5"/>
        <v>-0.08723551855705862</v>
      </c>
    </row>
    <row r="31" spans="1:12" ht="12.75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-0.06899724011039558</v>
      </c>
      <c r="H31">
        <v>695</v>
      </c>
      <c r="I31">
        <v>674</v>
      </c>
      <c r="J31">
        <v>619</v>
      </c>
      <c r="K31" s="5">
        <f t="shared" si="4"/>
        <v>-0.1093525179856115</v>
      </c>
      <c r="L31" s="5">
        <f t="shared" si="5"/>
        <v>-0.08160237388724036</v>
      </c>
    </row>
    <row r="32" spans="1:12" ht="12.75">
      <c r="A32" t="s">
        <v>12</v>
      </c>
      <c r="B32">
        <v>2061</v>
      </c>
      <c r="C32">
        <v>2215</v>
      </c>
      <c r="D32">
        <v>1923</v>
      </c>
      <c r="E32" s="5">
        <f t="shared" si="6"/>
        <v>-0.06695778748180495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-0.08942512420156139</v>
      </c>
    </row>
    <row r="33" spans="1:12" ht="12.75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-0.056910569105691054</v>
      </c>
      <c r="L33" s="5">
        <f t="shared" si="5"/>
        <v>0.014577259475218658</v>
      </c>
    </row>
    <row r="34" spans="1:12" ht="12.75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-0.006607929515418502</v>
      </c>
    </row>
    <row r="35" spans="1:12" ht="12.75">
      <c r="A35" t="s">
        <v>15</v>
      </c>
      <c r="B35">
        <v>1606</v>
      </c>
      <c r="C35">
        <v>1590</v>
      </c>
      <c r="D35">
        <v>1512</v>
      </c>
      <c r="E35" s="5">
        <f t="shared" si="6"/>
        <v>-0.058530510585305104</v>
      </c>
      <c r="F35" s="5">
        <f t="shared" si="7"/>
        <v>-0.04905660377358491</v>
      </c>
      <c r="H35">
        <v>1111</v>
      </c>
      <c r="I35">
        <v>976</v>
      </c>
      <c r="J35">
        <v>970</v>
      </c>
      <c r="K35" s="5">
        <f t="shared" si="4"/>
        <v>-0.1269126912691269</v>
      </c>
      <c r="L35" s="5">
        <f t="shared" si="5"/>
        <v>-0.006147540983606557</v>
      </c>
    </row>
    <row r="36" spans="1:12" ht="12.75">
      <c r="A36" t="s">
        <v>16</v>
      </c>
      <c r="B36">
        <v>4525</v>
      </c>
      <c r="C36">
        <v>4545</v>
      </c>
      <c r="D36">
        <v>4123</v>
      </c>
      <c r="E36" s="5">
        <f t="shared" si="6"/>
        <v>-0.08883977900552487</v>
      </c>
      <c r="F36" s="5">
        <f t="shared" si="7"/>
        <v>-0.09284928492849286</v>
      </c>
      <c r="H36">
        <v>3010</v>
      </c>
      <c r="I36">
        <v>2903</v>
      </c>
      <c r="J36">
        <v>2794</v>
      </c>
      <c r="K36" s="5">
        <f t="shared" si="4"/>
        <v>-0.07176079734219269</v>
      </c>
      <c r="L36" s="5">
        <f t="shared" si="5"/>
        <v>-0.03754736479503962</v>
      </c>
    </row>
    <row r="41" spans="2:12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46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4" width="18.140625" style="0" customWidth="1"/>
    <col min="5" max="5" width="9.57421875" style="0" customWidth="1"/>
    <col min="6" max="7" width="14.28125" style="0" customWidth="1"/>
    <col min="8" max="10" width="14.28125" style="11" customWidth="1"/>
    <col min="11" max="13" width="14.28125" style="0" customWidth="1"/>
    <col min="14" max="14" width="14.28125" style="11" customWidth="1"/>
    <col min="15" max="15" width="13.28125" style="11" customWidth="1"/>
    <col min="16" max="16" width="12.7109375" style="11" customWidth="1"/>
    <col min="17" max="19" width="14.28125" style="14" customWidth="1"/>
    <col min="20" max="37" width="11.57421875" style="14" customWidth="1"/>
    <col min="38" max="58" width="11.57421875" style="0" customWidth="1"/>
    <col min="59" max="61" width="11.57421875" style="14" customWidth="1"/>
  </cols>
  <sheetData>
    <row r="1" spans="1:58" ht="12.75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ht="12.75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ht="12.75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ht="12.75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41:58" ht="12.75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4.25">
      <c r="A6" s="19">
        <f ca="1">TODAY()</f>
        <v>44355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ht="12.75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ht="12.75">
      <c r="A8" s="27" t="s">
        <v>93</v>
      </c>
      <c r="B8" s="436">
        <v>1012</v>
      </c>
      <c r="C8" s="550" t="s">
        <v>4247</v>
      </c>
      <c r="D8" s="551">
        <v>47</v>
      </c>
      <c r="E8" s="255">
        <v>1105</v>
      </c>
      <c r="F8" s="35" t="s">
        <v>3482</v>
      </c>
      <c r="G8" s="256">
        <v>38</v>
      </c>
      <c r="H8" s="437">
        <v>1164</v>
      </c>
      <c r="I8" s="437" t="s">
        <v>2706</v>
      </c>
      <c r="J8" s="438">
        <v>44</v>
      </c>
      <c r="K8" s="255">
        <v>1108</v>
      </c>
      <c r="L8" s="35" t="s">
        <v>1953</v>
      </c>
      <c r="M8" s="256">
        <v>58</v>
      </c>
      <c r="N8" s="320">
        <v>1218</v>
      </c>
      <c r="O8" s="321" t="s">
        <v>1376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ht="12.75">
      <c r="A9" s="23" t="s">
        <v>135</v>
      </c>
      <c r="B9" s="430">
        <v>3</v>
      </c>
      <c r="C9" s="524" t="s">
        <v>4235</v>
      </c>
      <c r="D9" s="525">
        <v>69</v>
      </c>
      <c r="E9" s="135">
        <v>4</v>
      </c>
      <c r="F9" s="499" t="s">
        <v>3470</v>
      </c>
      <c r="G9" s="136">
        <v>86</v>
      </c>
      <c r="H9" s="501">
        <v>7</v>
      </c>
      <c r="I9" s="431" t="s">
        <v>2694</v>
      </c>
      <c r="J9" s="432">
        <v>17</v>
      </c>
      <c r="K9" s="135">
        <v>5</v>
      </c>
      <c r="L9" t="s">
        <v>1941</v>
      </c>
      <c r="M9" s="136">
        <v>144</v>
      </c>
      <c r="N9" s="314">
        <v>5</v>
      </c>
      <c r="O9" s="315" t="s">
        <v>1187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ht="12.75">
      <c r="A10" s="23" t="s">
        <v>136</v>
      </c>
      <c r="B10" s="523">
        <v>24</v>
      </c>
      <c r="C10" s="524" t="s">
        <v>4236</v>
      </c>
      <c r="D10" s="525">
        <v>51</v>
      </c>
      <c r="E10" s="135">
        <v>30</v>
      </c>
      <c r="F10" s="499" t="s">
        <v>3471</v>
      </c>
      <c r="G10" s="136">
        <v>38</v>
      </c>
      <c r="H10" s="501">
        <v>26</v>
      </c>
      <c r="I10" s="431" t="s">
        <v>2698</v>
      </c>
      <c r="J10" s="432">
        <v>61</v>
      </c>
      <c r="K10" s="135">
        <v>33</v>
      </c>
      <c r="L10" t="s">
        <v>1942</v>
      </c>
      <c r="M10" s="136">
        <v>65</v>
      </c>
      <c r="N10" s="314">
        <v>29</v>
      </c>
      <c r="O10" s="315" t="s">
        <v>1188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ht="12.75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1794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ht="12.75">
      <c r="A12" s="20" t="s">
        <v>8</v>
      </c>
      <c r="B12" s="523">
        <v>561</v>
      </c>
      <c r="C12" s="524" t="s">
        <v>4237</v>
      </c>
      <c r="D12" s="525">
        <v>39</v>
      </c>
      <c r="E12" s="135">
        <v>654</v>
      </c>
      <c r="F12" s="499" t="s">
        <v>3472</v>
      </c>
      <c r="G12" s="136">
        <v>31</v>
      </c>
      <c r="H12" s="501">
        <v>699</v>
      </c>
      <c r="I12" s="431" t="s">
        <v>2699</v>
      </c>
      <c r="J12" s="432">
        <v>40</v>
      </c>
      <c r="K12" s="135">
        <v>651</v>
      </c>
      <c r="L12" t="s">
        <v>1943</v>
      </c>
      <c r="M12" s="136">
        <v>51</v>
      </c>
      <c r="N12" s="314">
        <v>704</v>
      </c>
      <c r="O12" s="315" t="s">
        <v>1189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ht="12.75">
      <c r="A13" s="20" t="s">
        <v>252</v>
      </c>
      <c r="B13" s="523">
        <v>30</v>
      </c>
      <c r="C13" s="524" t="s">
        <v>4238</v>
      </c>
      <c r="D13" s="525">
        <v>52</v>
      </c>
      <c r="E13" s="135">
        <v>25</v>
      </c>
      <c r="F13" s="499" t="s">
        <v>3473</v>
      </c>
      <c r="G13" s="136">
        <v>39</v>
      </c>
      <c r="H13" s="501">
        <v>25</v>
      </c>
      <c r="I13" s="431" t="s">
        <v>2700</v>
      </c>
      <c r="J13" s="432">
        <v>44</v>
      </c>
      <c r="K13" s="135">
        <v>28</v>
      </c>
      <c r="L13" t="s">
        <v>1944</v>
      </c>
      <c r="M13" s="136">
        <v>46</v>
      </c>
      <c r="N13" s="314">
        <v>34</v>
      </c>
      <c r="O13" s="315" t="s">
        <v>1190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ht="12.75">
      <c r="A14" s="20" t="s">
        <v>137</v>
      </c>
      <c r="B14" s="523">
        <v>4</v>
      </c>
      <c r="C14" s="524" t="s">
        <v>2552</v>
      </c>
      <c r="D14" s="525">
        <v>85</v>
      </c>
      <c r="E14" s="135">
        <v>1</v>
      </c>
      <c r="F14" s="499" t="s">
        <v>3474</v>
      </c>
      <c r="G14" s="136">
        <v>10</v>
      </c>
      <c r="H14" s="501">
        <v>4</v>
      </c>
      <c r="I14" s="431" t="s">
        <v>2695</v>
      </c>
      <c r="J14" s="432">
        <v>66</v>
      </c>
      <c r="K14" s="135">
        <v>4</v>
      </c>
      <c r="L14" t="s">
        <v>1945</v>
      </c>
      <c r="M14" s="136">
        <v>49</v>
      </c>
      <c r="N14" s="314">
        <v>4</v>
      </c>
      <c r="O14" s="315" t="s">
        <v>1191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ht="12.75">
      <c r="A15" s="20" t="s">
        <v>17</v>
      </c>
      <c r="B15" s="523">
        <v>140</v>
      </c>
      <c r="C15" s="524" t="s">
        <v>4239</v>
      </c>
      <c r="D15" s="525">
        <v>45</v>
      </c>
      <c r="E15" s="135">
        <v>129</v>
      </c>
      <c r="F15" s="499" t="s">
        <v>3475</v>
      </c>
      <c r="G15" s="136">
        <v>31</v>
      </c>
      <c r="H15" s="501">
        <v>135</v>
      </c>
      <c r="I15" s="431" t="s">
        <v>2701</v>
      </c>
      <c r="J15" s="432">
        <v>35</v>
      </c>
      <c r="K15" s="135">
        <v>125</v>
      </c>
      <c r="L15" t="s">
        <v>1946</v>
      </c>
      <c r="M15" s="136">
        <v>53</v>
      </c>
      <c r="N15" s="314">
        <v>150</v>
      </c>
      <c r="O15" s="315" t="s">
        <v>1192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ht="12.75">
      <c r="A16" s="20" t="s">
        <v>138</v>
      </c>
      <c r="B16" s="523">
        <v>25</v>
      </c>
      <c r="C16" s="524" t="s">
        <v>4240</v>
      </c>
      <c r="D16" s="525">
        <v>102</v>
      </c>
      <c r="E16" s="135">
        <v>17</v>
      </c>
      <c r="F16" s="499" t="s">
        <v>3476</v>
      </c>
      <c r="G16" s="136">
        <v>52</v>
      </c>
      <c r="H16" s="501">
        <v>25</v>
      </c>
      <c r="I16" s="431" t="s">
        <v>2702</v>
      </c>
      <c r="J16" s="432">
        <v>86</v>
      </c>
      <c r="K16" s="135">
        <v>25</v>
      </c>
      <c r="L16" t="s">
        <v>1947</v>
      </c>
      <c r="M16" s="136">
        <v>87</v>
      </c>
      <c r="N16" s="314">
        <v>32</v>
      </c>
      <c r="O16" s="315" t="s">
        <v>1193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ht="12.75">
      <c r="A17" s="20" t="s">
        <v>18</v>
      </c>
      <c r="B17" s="523">
        <v>10</v>
      </c>
      <c r="C17" s="524" t="s">
        <v>4241</v>
      </c>
      <c r="D17" s="525">
        <v>84</v>
      </c>
      <c r="E17" s="135">
        <v>89</v>
      </c>
      <c r="F17" s="499" t="s">
        <v>3477</v>
      </c>
      <c r="G17" s="136">
        <v>50</v>
      </c>
      <c r="H17" s="501">
        <v>97</v>
      </c>
      <c r="I17" s="431" t="s">
        <v>2703</v>
      </c>
      <c r="J17" s="432">
        <v>45</v>
      </c>
      <c r="K17" s="135">
        <v>85</v>
      </c>
      <c r="L17" t="s">
        <v>1948</v>
      </c>
      <c r="M17" s="136">
        <v>72</v>
      </c>
      <c r="N17" s="314">
        <v>105</v>
      </c>
      <c r="O17" s="315" t="s">
        <v>1194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ht="12.75">
      <c r="A18" s="23" t="s">
        <v>3483</v>
      </c>
      <c r="B18" s="523">
        <v>102</v>
      </c>
      <c r="C18" s="524" t="s">
        <v>4242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ht="12.75">
      <c r="A19" s="20" t="s">
        <v>139</v>
      </c>
      <c r="B19" s="523">
        <v>3</v>
      </c>
      <c r="C19" s="524" t="s">
        <v>4243</v>
      </c>
      <c r="D19" s="525">
        <v>12</v>
      </c>
      <c r="E19" s="135">
        <v>13</v>
      </c>
      <c r="F19" s="499" t="s">
        <v>3478</v>
      </c>
      <c r="G19" s="136">
        <v>105</v>
      </c>
      <c r="H19" s="501">
        <v>15</v>
      </c>
      <c r="I19" s="431" t="s">
        <v>2696</v>
      </c>
      <c r="J19" s="432">
        <v>97</v>
      </c>
      <c r="K19" s="135">
        <v>27</v>
      </c>
      <c r="L19" t="s">
        <v>1949</v>
      </c>
      <c r="M19" s="136">
        <v>98</v>
      </c>
      <c r="N19" s="314">
        <v>16</v>
      </c>
      <c r="O19" s="315" t="s">
        <v>1195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ht="12.75">
      <c r="A20" s="20" t="s">
        <v>122</v>
      </c>
      <c r="B20" s="523">
        <v>34</v>
      </c>
      <c r="C20" s="524" t="s">
        <v>4244</v>
      </c>
      <c r="D20" s="525">
        <v>52</v>
      </c>
      <c r="E20" s="135">
        <v>56</v>
      </c>
      <c r="F20" s="499" t="s">
        <v>3479</v>
      </c>
      <c r="G20" s="136">
        <v>39</v>
      </c>
      <c r="H20" s="501">
        <v>51</v>
      </c>
      <c r="I20" s="431" t="s">
        <v>2704</v>
      </c>
      <c r="J20" s="432">
        <v>36</v>
      </c>
      <c r="K20" s="135">
        <v>49</v>
      </c>
      <c r="L20" t="s">
        <v>1950</v>
      </c>
      <c r="M20" s="136">
        <v>44</v>
      </c>
      <c r="N20" s="314">
        <v>48</v>
      </c>
      <c r="O20" s="315" t="s">
        <v>1196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ht="12.75">
      <c r="A21" s="20" t="s">
        <v>19</v>
      </c>
      <c r="B21" s="523">
        <v>64</v>
      </c>
      <c r="C21" s="524" t="s">
        <v>4245</v>
      </c>
      <c r="D21" s="525">
        <v>77</v>
      </c>
      <c r="E21" s="135">
        <v>71</v>
      </c>
      <c r="F21" s="499" t="s">
        <v>3480</v>
      </c>
      <c r="G21" s="136">
        <v>69</v>
      </c>
      <c r="H21" s="501">
        <v>64</v>
      </c>
      <c r="I21" s="431" t="s">
        <v>2705</v>
      </c>
      <c r="J21" s="432">
        <v>67</v>
      </c>
      <c r="K21" s="135">
        <v>59</v>
      </c>
      <c r="L21" t="s">
        <v>1951</v>
      </c>
      <c r="M21" s="136">
        <v>104</v>
      </c>
      <c r="N21" s="314">
        <v>64</v>
      </c>
      <c r="O21" s="315" t="s">
        <v>1197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ht="12.75">
      <c r="A22" s="24" t="s">
        <v>140</v>
      </c>
      <c r="B22" s="523">
        <v>12</v>
      </c>
      <c r="C22" s="524" t="s">
        <v>4246</v>
      </c>
      <c r="D22" s="525">
        <v>40</v>
      </c>
      <c r="E22" s="135">
        <v>16</v>
      </c>
      <c r="F22" s="499" t="s">
        <v>3481</v>
      </c>
      <c r="G22" s="136">
        <v>93</v>
      </c>
      <c r="H22" s="501">
        <v>15</v>
      </c>
      <c r="I22" s="431" t="s">
        <v>2697</v>
      </c>
      <c r="J22" s="432">
        <v>62</v>
      </c>
      <c r="K22" s="135">
        <v>17</v>
      </c>
      <c r="L22" t="s">
        <v>1952</v>
      </c>
      <c r="M22" s="136">
        <v>51</v>
      </c>
      <c r="N22" s="314">
        <v>27</v>
      </c>
      <c r="O22" s="315" t="s">
        <v>1198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ht="13.5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ht="12.75">
      <c r="A24" s="34" t="s">
        <v>195</v>
      </c>
      <c r="B24" s="436">
        <v>376</v>
      </c>
      <c r="C24" s="550" t="s">
        <v>4265</v>
      </c>
      <c r="D24" s="551">
        <v>63</v>
      </c>
      <c r="E24" s="255">
        <v>381</v>
      </c>
      <c r="F24" s="35" t="s">
        <v>3501</v>
      </c>
      <c r="G24" s="256">
        <v>71</v>
      </c>
      <c r="H24" s="479">
        <v>436</v>
      </c>
      <c r="I24" s="479" t="s">
        <v>2726</v>
      </c>
      <c r="J24" s="480">
        <v>78</v>
      </c>
      <c r="K24" s="255">
        <v>473</v>
      </c>
      <c r="L24" s="35" t="s">
        <v>1971</v>
      </c>
      <c r="M24" s="256">
        <v>80</v>
      </c>
      <c r="N24" s="320">
        <v>464</v>
      </c>
      <c r="O24" s="321" t="s">
        <v>1375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ht="12.75">
      <c r="A25" t="s">
        <v>196</v>
      </c>
      <c r="B25" s="430">
        <v>5</v>
      </c>
      <c r="C25" s="524" t="s">
        <v>4248</v>
      </c>
      <c r="D25" s="525">
        <v>69</v>
      </c>
      <c r="E25" s="135">
        <v>7</v>
      </c>
      <c r="F25" s="499" t="s">
        <v>3484</v>
      </c>
      <c r="G25" s="136">
        <v>113</v>
      </c>
      <c r="H25" s="312">
        <v>5</v>
      </c>
      <c r="I25" s="312" t="s">
        <v>2707</v>
      </c>
      <c r="J25" s="313">
        <v>107</v>
      </c>
      <c r="K25" s="135">
        <v>5</v>
      </c>
      <c r="L25" t="s">
        <v>1954</v>
      </c>
      <c r="M25" s="136">
        <v>239</v>
      </c>
      <c r="N25" s="314">
        <v>12</v>
      </c>
      <c r="O25" s="315" t="s">
        <v>1199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2796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197</v>
      </c>
      <c r="B27" s="523">
        <v>1</v>
      </c>
      <c r="C27" s="524" t="s">
        <v>2552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2708</v>
      </c>
      <c r="J27" s="432">
        <v>108</v>
      </c>
      <c r="K27" s="135">
        <v>4</v>
      </c>
      <c r="L27" t="s">
        <v>1955</v>
      </c>
      <c r="M27" s="136">
        <v>103</v>
      </c>
      <c r="N27" s="314">
        <v>3</v>
      </c>
      <c r="O27" s="315" t="s">
        <v>1200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198</v>
      </c>
      <c r="B28" s="523">
        <v>7</v>
      </c>
      <c r="C28" s="524" t="s">
        <v>4249</v>
      </c>
      <c r="D28" s="525">
        <v>98</v>
      </c>
      <c r="E28" s="135">
        <v>7</v>
      </c>
      <c r="F28" s="499" t="s">
        <v>3485</v>
      </c>
      <c r="G28" s="136">
        <v>12</v>
      </c>
      <c r="H28" s="501">
        <v>4</v>
      </c>
      <c r="I28" s="431" t="s">
        <v>2709</v>
      </c>
      <c r="J28" s="432">
        <v>19</v>
      </c>
      <c r="K28" s="135">
        <v>7</v>
      </c>
      <c r="L28" t="s">
        <v>1956</v>
      </c>
      <c r="M28" s="136">
        <v>94</v>
      </c>
      <c r="N28" s="314">
        <v>4</v>
      </c>
      <c r="O28" s="315" t="s">
        <v>1201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64</v>
      </c>
      <c r="B29" s="523">
        <v>3</v>
      </c>
      <c r="C29" s="524" t="s">
        <v>4250</v>
      </c>
      <c r="D29" s="525">
        <v>76</v>
      </c>
      <c r="E29" s="135">
        <v>7</v>
      </c>
      <c r="F29" s="499" t="s">
        <v>3486</v>
      </c>
      <c r="G29" s="136">
        <v>128</v>
      </c>
      <c r="H29" s="501">
        <v>5</v>
      </c>
      <c r="I29" s="431" t="s">
        <v>2710</v>
      </c>
      <c r="J29" s="432">
        <v>60</v>
      </c>
      <c r="K29" s="135">
        <v>5</v>
      </c>
      <c r="L29" t="s">
        <v>1957</v>
      </c>
      <c r="M29" s="136">
        <v>134</v>
      </c>
      <c r="N29" s="314">
        <v>4</v>
      </c>
      <c r="O29" s="315" t="s">
        <v>1202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213</v>
      </c>
      <c r="B30" s="523">
        <v>64</v>
      </c>
      <c r="C30" s="524" t="s">
        <v>4251</v>
      </c>
      <c r="D30" s="525">
        <v>63</v>
      </c>
      <c r="E30" s="135">
        <v>61</v>
      </c>
      <c r="F30" s="499" t="s">
        <v>3487</v>
      </c>
      <c r="G30" s="136">
        <v>90</v>
      </c>
      <c r="H30" s="501">
        <v>63</v>
      </c>
      <c r="I30" s="431" t="s">
        <v>2711</v>
      </c>
      <c r="J30" s="432">
        <v>122</v>
      </c>
      <c r="K30" s="135">
        <v>97</v>
      </c>
      <c r="L30" t="s">
        <v>1958</v>
      </c>
      <c r="M30" s="136">
        <v>74</v>
      </c>
      <c r="N30" s="314">
        <v>88</v>
      </c>
      <c r="O30" s="315" t="s">
        <v>1203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199</v>
      </c>
      <c r="B31" s="523">
        <v>3</v>
      </c>
      <c r="C31" s="524" t="s">
        <v>4252</v>
      </c>
      <c r="D31" s="525">
        <v>98</v>
      </c>
      <c r="E31" s="135">
        <v>4</v>
      </c>
      <c r="F31" s="499" t="s">
        <v>3488</v>
      </c>
      <c r="G31" s="136">
        <v>88</v>
      </c>
      <c r="H31" s="501">
        <v>3</v>
      </c>
      <c r="I31" s="431" t="s">
        <v>2712</v>
      </c>
      <c r="J31" s="432">
        <v>146</v>
      </c>
      <c r="K31" s="135">
        <v>5</v>
      </c>
      <c r="L31" t="s">
        <v>1959</v>
      </c>
      <c r="M31" s="136">
        <v>204</v>
      </c>
      <c r="N31" s="314">
        <v>5</v>
      </c>
      <c r="O31" s="315" t="s">
        <v>1119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200</v>
      </c>
      <c r="B32" s="523">
        <v>36</v>
      </c>
      <c r="C32" s="524" t="s">
        <v>3228</v>
      </c>
      <c r="D32" s="525">
        <v>46</v>
      </c>
      <c r="E32" s="135">
        <v>25</v>
      </c>
      <c r="F32" s="499" t="s">
        <v>3489</v>
      </c>
      <c r="G32" s="136">
        <v>56</v>
      </c>
      <c r="H32" s="501">
        <v>40</v>
      </c>
      <c r="I32" s="431" t="s">
        <v>2713</v>
      </c>
      <c r="J32" s="432">
        <v>45</v>
      </c>
      <c r="K32" s="135">
        <v>49</v>
      </c>
      <c r="L32" t="s">
        <v>1960</v>
      </c>
      <c r="M32" s="136">
        <v>64</v>
      </c>
      <c r="N32" s="314">
        <v>35</v>
      </c>
      <c r="O32" s="315" t="s">
        <v>1204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201</v>
      </c>
      <c r="B33" s="523">
        <v>51</v>
      </c>
      <c r="C33" s="524" t="s">
        <v>4253</v>
      </c>
      <c r="D33" s="525">
        <v>44</v>
      </c>
      <c r="E33" s="135">
        <v>38</v>
      </c>
      <c r="F33" s="499" t="s">
        <v>3490</v>
      </c>
      <c r="G33" s="136">
        <v>74</v>
      </c>
      <c r="H33" s="501">
        <v>48</v>
      </c>
      <c r="I33" s="431" t="s">
        <v>2714</v>
      </c>
      <c r="J33" s="432">
        <v>73</v>
      </c>
      <c r="K33" s="135">
        <v>47</v>
      </c>
      <c r="L33" t="s">
        <v>1961</v>
      </c>
      <c r="M33" s="136">
        <v>114</v>
      </c>
      <c r="N33" s="314">
        <v>60</v>
      </c>
      <c r="O33" s="315" t="s">
        <v>1205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212</v>
      </c>
      <c r="B34" s="523">
        <v>21</v>
      </c>
      <c r="C34" s="524" t="s">
        <v>4254</v>
      </c>
      <c r="D34" s="525">
        <v>47</v>
      </c>
      <c r="E34" s="135">
        <v>20</v>
      </c>
      <c r="F34" s="499" t="s">
        <v>3491</v>
      </c>
      <c r="G34" s="136">
        <v>57</v>
      </c>
      <c r="H34" s="501">
        <v>29</v>
      </c>
      <c r="I34" s="431" t="s">
        <v>2715</v>
      </c>
      <c r="J34" s="432">
        <v>49</v>
      </c>
      <c r="K34" s="135">
        <v>28</v>
      </c>
      <c r="L34" t="s">
        <v>1962</v>
      </c>
      <c r="M34" s="136">
        <v>48</v>
      </c>
      <c r="N34" s="314">
        <v>22</v>
      </c>
      <c r="O34" s="315" t="s">
        <v>1206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202</v>
      </c>
      <c r="B35" s="523">
        <v>13</v>
      </c>
      <c r="C35" s="524" t="s">
        <v>4255</v>
      </c>
      <c r="D35" s="525">
        <v>85</v>
      </c>
      <c r="E35" s="135">
        <v>16</v>
      </c>
      <c r="F35" s="499" t="s">
        <v>3492</v>
      </c>
      <c r="G35" s="136">
        <v>81</v>
      </c>
      <c r="H35" s="501">
        <v>15</v>
      </c>
      <c r="I35" s="431" t="s">
        <v>2716</v>
      </c>
      <c r="J35" s="432">
        <v>115</v>
      </c>
      <c r="K35" s="135">
        <v>16</v>
      </c>
      <c r="L35" t="s">
        <v>1963</v>
      </c>
      <c r="M35" s="136">
        <v>119</v>
      </c>
      <c r="N35" s="314">
        <v>13</v>
      </c>
      <c r="O35" s="315" t="s">
        <v>1207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203</v>
      </c>
      <c r="B36" s="523">
        <v>41</v>
      </c>
      <c r="C36" s="524" t="s">
        <v>4256</v>
      </c>
      <c r="D36" s="525">
        <v>70</v>
      </c>
      <c r="E36" s="135">
        <v>39</v>
      </c>
      <c r="F36" s="499" t="s">
        <v>3493</v>
      </c>
      <c r="G36" s="136">
        <v>99</v>
      </c>
      <c r="H36" s="501">
        <v>43</v>
      </c>
      <c r="I36" s="431" t="s">
        <v>2717</v>
      </c>
      <c r="J36" s="432">
        <v>83</v>
      </c>
      <c r="K36" s="135">
        <v>42</v>
      </c>
      <c r="L36" t="s">
        <v>1964</v>
      </c>
      <c r="M36" s="136">
        <v>72</v>
      </c>
      <c r="N36" s="314">
        <v>45</v>
      </c>
      <c r="O36" s="315" t="s">
        <v>1208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204</v>
      </c>
      <c r="B37" s="523">
        <v>1</v>
      </c>
      <c r="C37" s="524" t="s">
        <v>4257</v>
      </c>
      <c r="D37" s="525">
        <v>4</v>
      </c>
      <c r="E37" s="135">
        <v>3</v>
      </c>
      <c r="F37" s="499" t="s">
        <v>2548</v>
      </c>
      <c r="G37" s="136">
        <v>155</v>
      </c>
      <c r="H37" s="501">
        <v>2</v>
      </c>
      <c r="I37" s="431" t="s">
        <v>2718</v>
      </c>
      <c r="J37" s="432">
        <v>63</v>
      </c>
      <c r="K37" s="135">
        <v>2</v>
      </c>
      <c r="L37" t="s">
        <v>1784</v>
      </c>
      <c r="M37" s="136">
        <v>43</v>
      </c>
      <c r="N37" s="314">
        <v>5</v>
      </c>
      <c r="O37" s="315" t="s">
        <v>1209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205</v>
      </c>
      <c r="B38" s="523">
        <v>10</v>
      </c>
      <c r="C38" s="524" t="s">
        <v>4258</v>
      </c>
      <c r="D38" s="525">
        <v>44</v>
      </c>
      <c r="E38" s="135">
        <v>10</v>
      </c>
      <c r="F38" s="499" t="s">
        <v>3494</v>
      </c>
      <c r="G38" s="136">
        <v>60</v>
      </c>
      <c r="H38" s="501">
        <v>18</v>
      </c>
      <c r="I38" s="431" t="s">
        <v>2719</v>
      </c>
      <c r="J38" s="432">
        <v>94</v>
      </c>
      <c r="K38" s="135">
        <v>11</v>
      </c>
      <c r="L38" t="s">
        <v>1965</v>
      </c>
      <c r="M38" s="136">
        <v>80</v>
      </c>
      <c r="N38" s="314">
        <v>18</v>
      </c>
      <c r="O38" s="315" t="s">
        <v>1210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206</v>
      </c>
      <c r="B39" s="523">
        <v>18</v>
      </c>
      <c r="C39" s="524" t="s">
        <v>4259</v>
      </c>
      <c r="D39" s="525">
        <v>85</v>
      </c>
      <c r="E39" s="135">
        <v>10</v>
      </c>
      <c r="F39" s="499" t="s">
        <v>3495</v>
      </c>
      <c r="G39" s="136">
        <v>74</v>
      </c>
      <c r="H39" s="501">
        <v>22</v>
      </c>
      <c r="I39" s="431" t="s">
        <v>2720</v>
      </c>
      <c r="J39" s="432">
        <v>166</v>
      </c>
      <c r="K39" s="135">
        <v>16</v>
      </c>
      <c r="L39" t="s">
        <v>1966</v>
      </c>
      <c r="M39" s="136">
        <v>143</v>
      </c>
      <c r="N39" s="314">
        <v>15</v>
      </c>
      <c r="O39" s="315" t="s">
        <v>1211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207</v>
      </c>
      <c r="B40" s="523">
        <v>13</v>
      </c>
      <c r="C40" s="524" t="s">
        <v>4260</v>
      </c>
      <c r="D40" s="525">
        <v>86</v>
      </c>
      <c r="E40" s="135">
        <v>14</v>
      </c>
      <c r="F40" s="499" t="s">
        <v>3496</v>
      </c>
      <c r="G40" s="136">
        <v>60</v>
      </c>
      <c r="H40" s="501">
        <v>12</v>
      </c>
      <c r="I40" s="431" t="s">
        <v>2721</v>
      </c>
      <c r="J40" s="432">
        <v>56</v>
      </c>
      <c r="K40" s="135">
        <v>13</v>
      </c>
      <c r="L40" t="s">
        <v>1967</v>
      </c>
      <c r="M40" s="136">
        <v>92</v>
      </c>
      <c r="N40" s="314">
        <v>15</v>
      </c>
      <c r="O40" s="315" t="s">
        <v>1212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t="s">
        <v>208</v>
      </c>
      <c r="B41" s="523">
        <v>4</v>
      </c>
      <c r="C41" s="524" t="s">
        <v>4261</v>
      </c>
      <c r="D41" s="525">
        <v>115</v>
      </c>
      <c r="E41" s="135">
        <v>4</v>
      </c>
      <c r="F41" s="499" t="s">
        <v>3497</v>
      </c>
      <c r="G41" s="136">
        <v>62</v>
      </c>
      <c r="H41" s="501">
        <v>2</v>
      </c>
      <c r="I41" s="431" t="s">
        <v>2722</v>
      </c>
      <c r="J41" s="432">
        <v>109</v>
      </c>
      <c r="K41" s="135">
        <v>1</v>
      </c>
      <c r="L41" t="s">
        <v>1788</v>
      </c>
      <c r="M41" s="136">
        <v>66</v>
      </c>
      <c r="N41" s="314">
        <v>6</v>
      </c>
      <c r="O41" s="315" t="s">
        <v>1213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ht="12.75">
      <c r="A42" t="s">
        <v>209</v>
      </c>
      <c r="B42" s="523">
        <v>6</v>
      </c>
      <c r="C42" s="524" t="s">
        <v>4262</v>
      </c>
      <c r="D42" s="525">
        <v>96</v>
      </c>
      <c r="E42" s="135">
        <v>10</v>
      </c>
      <c r="F42" s="499" t="s">
        <v>3498</v>
      </c>
      <c r="G42" s="136">
        <v>73</v>
      </c>
      <c r="H42" s="501">
        <v>13</v>
      </c>
      <c r="I42" s="431" t="s">
        <v>2723</v>
      </c>
      <c r="J42" s="432">
        <v>58</v>
      </c>
      <c r="K42" s="135">
        <v>10</v>
      </c>
      <c r="L42" t="s">
        <v>1968</v>
      </c>
      <c r="M42" s="136">
        <v>133</v>
      </c>
      <c r="N42" s="314">
        <v>10</v>
      </c>
      <c r="O42" s="315" t="s">
        <v>1214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t="s">
        <v>210</v>
      </c>
      <c r="B43" s="523">
        <v>76</v>
      </c>
      <c r="C43" s="524" t="s">
        <v>4263</v>
      </c>
      <c r="D43" s="525">
        <v>68</v>
      </c>
      <c r="E43" s="135">
        <v>101</v>
      </c>
      <c r="F43" s="499" t="s">
        <v>3499</v>
      </c>
      <c r="G43" s="136">
        <v>47</v>
      </c>
      <c r="H43" s="501">
        <v>108</v>
      </c>
      <c r="I43" s="431" t="s">
        <v>2724</v>
      </c>
      <c r="J43" s="432">
        <v>53</v>
      </c>
      <c r="K43" s="135">
        <v>114</v>
      </c>
      <c r="L43" t="s">
        <v>1969</v>
      </c>
      <c r="M43" s="136">
        <v>52</v>
      </c>
      <c r="N43" s="314">
        <v>99</v>
      </c>
      <c r="O43" s="315" t="s">
        <v>1215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ht="12.75">
      <c r="A44" s="37" t="s">
        <v>155</v>
      </c>
      <c r="B44" s="523">
        <v>3</v>
      </c>
      <c r="C44" s="524" t="s">
        <v>4264</v>
      </c>
      <c r="D44" s="525">
        <v>23</v>
      </c>
      <c r="E44" s="135">
        <v>3</v>
      </c>
      <c r="F44" s="499" t="s">
        <v>3500</v>
      </c>
      <c r="G44" s="136">
        <v>184</v>
      </c>
      <c r="H44" s="434">
        <v>2</v>
      </c>
      <c r="I44" s="434" t="s">
        <v>2725</v>
      </c>
      <c r="J44" s="435">
        <v>26</v>
      </c>
      <c r="K44" s="135">
        <v>1</v>
      </c>
      <c r="L44" t="s">
        <v>1970</v>
      </c>
      <c r="M44" s="136">
        <v>9</v>
      </c>
      <c r="N44" s="317">
        <v>5</v>
      </c>
      <c r="O44" s="318" t="s">
        <v>1216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2:61" ht="13.5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ht="13.5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ht="13.5">
      <c r="A47" s="19">
        <f ca="1">TODAY()</f>
        <v>44355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2:61" ht="12.75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ht="12.75">
      <c r="A49" s="34" t="s">
        <v>241</v>
      </c>
      <c r="B49" s="436">
        <v>387</v>
      </c>
      <c r="C49" s="550" t="s">
        <v>4284</v>
      </c>
      <c r="D49" s="551">
        <v>56</v>
      </c>
      <c r="E49" s="35">
        <v>439</v>
      </c>
      <c r="F49" s="35" t="s">
        <v>3522</v>
      </c>
      <c r="G49" s="256">
        <v>61</v>
      </c>
      <c r="H49" s="437">
        <v>473</v>
      </c>
      <c r="I49" s="437" t="s">
        <v>2767</v>
      </c>
      <c r="J49" s="438">
        <v>80</v>
      </c>
      <c r="K49" s="255">
        <v>449</v>
      </c>
      <c r="L49" s="35" t="s">
        <v>1991</v>
      </c>
      <c r="M49" s="256">
        <v>100</v>
      </c>
      <c r="N49" s="320">
        <v>403</v>
      </c>
      <c r="O49" s="321" t="s">
        <v>1374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ht="12.75">
      <c r="A50" t="s">
        <v>214</v>
      </c>
      <c r="B50" s="430">
        <v>6</v>
      </c>
      <c r="C50" s="524" t="s">
        <v>4266</v>
      </c>
      <c r="D50" s="525">
        <v>63</v>
      </c>
      <c r="E50" s="135">
        <v>6</v>
      </c>
      <c r="F50" s="499" t="s">
        <v>3502</v>
      </c>
      <c r="G50" s="136">
        <v>51</v>
      </c>
      <c r="H50" s="501">
        <v>3</v>
      </c>
      <c r="I50" s="431" t="s">
        <v>2747</v>
      </c>
      <c r="J50" s="432">
        <v>47</v>
      </c>
      <c r="K50" s="135">
        <v>6</v>
      </c>
      <c r="L50" t="s">
        <v>1972</v>
      </c>
      <c r="M50" s="136">
        <v>110</v>
      </c>
      <c r="N50" s="314">
        <v>5</v>
      </c>
      <c r="O50" s="315" t="s">
        <v>1217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215</v>
      </c>
      <c r="B51" s="523">
        <v>2</v>
      </c>
      <c r="C51" s="524" t="s">
        <v>4267</v>
      </c>
      <c r="D51" s="525">
        <v>177</v>
      </c>
      <c r="E51" s="135">
        <v>5</v>
      </c>
      <c r="F51" s="499" t="s">
        <v>3503</v>
      </c>
      <c r="G51" s="136">
        <v>19</v>
      </c>
      <c r="H51" s="501">
        <v>3</v>
      </c>
      <c r="I51" s="431" t="s">
        <v>2748</v>
      </c>
      <c r="J51" s="432">
        <v>19</v>
      </c>
      <c r="K51" s="135">
        <v>1</v>
      </c>
      <c r="L51" t="s">
        <v>1053</v>
      </c>
      <c r="M51" s="136">
        <v>196</v>
      </c>
      <c r="N51" s="314">
        <v>1</v>
      </c>
      <c r="O51" s="315" t="s">
        <v>1218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232</v>
      </c>
      <c r="B52" s="523">
        <v>12</v>
      </c>
      <c r="C52" s="524" t="s">
        <v>4268</v>
      </c>
      <c r="D52" s="525">
        <v>77</v>
      </c>
      <c r="E52" s="135">
        <v>14</v>
      </c>
      <c r="F52" s="499" t="s">
        <v>3504</v>
      </c>
      <c r="G52" s="136">
        <v>61</v>
      </c>
      <c r="H52" s="501">
        <v>7</v>
      </c>
      <c r="I52" s="431" t="s">
        <v>2749</v>
      </c>
      <c r="J52" s="432">
        <v>62</v>
      </c>
      <c r="K52" s="135">
        <v>8</v>
      </c>
      <c r="L52" t="s">
        <v>1973</v>
      </c>
      <c r="M52" s="136">
        <v>111</v>
      </c>
      <c r="N52" s="314">
        <v>13</v>
      </c>
      <c r="O52" s="315" t="s">
        <v>1219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3291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217</v>
      </c>
      <c r="B54" s="523">
        <v>1</v>
      </c>
      <c r="C54" s="524" t="s">
        <v>3508</v>
      </c>
      <c r="D54" s="525">
        <v>36</v>
      </c>
      <c r="E54" s="135">
        <v>1</v>
      </c>
      <c r="F54" s="499" t="s">
        <v>3292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1974</v>
      </c>
      <c r="M54" s="136">
        <v>56</v>
      </c>
      <c r="N54" s="314">
        <v>1</v>
      </c>
      <c r="O54" s="315" t="s">
        <v>1036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233</v>
      </c>
      <c r="B55" s="523">
        <v>1</v>
      </c>
      <c r="C55" s="524" t="s">
        <v>4079</v>
      </c>
      <c r="D55" s="525">
        <v>135</v>
      </c>
      <c r="E55" s="135">
        <v>7</v>
      </c>
      <c r="F55" s="499" t="s">
        <v>3505</v>
      </c>
      <c r="G55" s="136">
        <v>39</v>
      </c>
      <c r="H55" s="501">
        <v>6</v>
      </c>
      <c r="I55" s="431" t="s">
        <v>2750</v>
      </c>
      <c r="J55" s="432">
        <v>42</v>
      </c>
      <c r="K55" s="135">
        <v>4</v>
      </c>
      <c r="L55" t="s">
        <v>1975</v>
      </c>
      <c r="M55" s="136">
        <v>74</v>
      </c>
      <c r="N55" s="314">
        <v>5</v>
      </c>
      <c r="O55" s="315" t="s">
        <v>1220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3506</v>
      </c>
      <c r="G56" s="136">
        <v>127</v>
      </c>
      <c r="H56" s="501">
        <v>4</v>
      </c>
      <c r="I56" s="431" t="s">
        <v>2751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1221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219</v>
      </c>
      <c r="B57" s="523">
        <v>1</v>
      </c>
      <c r="C57" s="524" t="s">
        <v>4269</v>
      </c>
      <c r="D57" s="525">
        <v>89</v>
      </c>
      <c r="E57" s="135">
        <v>1</v>
      </c>
      <c r="F57" s="499" t="s">
        <v>1858</v>
      </c>
      <c r="G57" s="136">
        <v>51</v>
      </c>
      <c r="H57" s="501">
        <v>3</v>
      </c>
      <c r="I57" s="431" t="s">
        <v>2752</v>
      </c>
      <c r="J57" s="432">
        <v>79</v>
      </c>
      <c r="K57" s="135">
        <v>2</v>
      </c>
      <c r="L57" t="s">
        <v>1976</v>
      </c>
      <c r="M57" s="136">
        <v>24</v>
      </c>
      <c r="N57" s="314">
        <v>3</v>
      </c>
      <c r="O57" s="315" t="s">
        <v>1222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234</v>
      </c>
      <c r="B58" s="523">
        <v>1</v>
      </c>
      <c r="C58" s="524" t="s">
        <v>4080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2690</v>
      </c>
      <c r="J58" s="432">
        <v>16</v>
      </c>
      <c r="K58" s="135">
        <v>3</v>
      </c>
      <c r="L58" t="s">
        <v>1231</v>
      </c>
      <c r="M58" s="136">
        <v>14</v>
      </c>
      <c r="N58" s="314">
        <v>2</v>
      </c>
      <c r="O58" s="315" t="s">
        <v>1223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240</v>
      </c>
      <c r="B59" s="523">
        <v>22</v>
      </c>
      <c r="C59" s="524" t="s">
        <v>4270</v>
      </c>
      <c r="D59" s="525">
        <v>30</v>
      </c>
      <c r="E59" s="135">
        <v>27</v>
      </c>
      <c r="F59" s="499" t="s">
        <v>3507</v>
      </c>
      <c r="G59" s="136">
        <v>48</v>
      </c>
      <c r="H59" s="501">
        <v>15</v>
      </c>
      <c r="I59" s="431" t="s">
        <v>2753</v>
      </c>
      <c r="J59" s="432">
        <v>45</v>
      </c>
      <c r="K59" s="135">
        <v>31</v>
      </c>
      <c r="L59" t="s">
        <v>1977</v>
      </c>
      <c r="M59" s="136">
        <v>107</v>
      </c>
      <c r="N59" s="314">
        <v>25</v>
      </c>
      <c r="O59" s="315" t="s">
        <v>1224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220</v>
      </c>
      <c r="B60" s="523">
        <v>6</v>
      </c>
      <c r="C60" s="524" t="s">
        <v>4271</v>
      </c>
      <c r="D60" s="525">
        <v>57</v>
      </c>
      <c r="E60" s="135">
        <v>5</v>
      </c>
      <c r="F60" s="499" t="s">
        <v>3508</v>
      </c>
      <c r="G60" s="136">
        <v>44</v>
      </c>
      <c r="H60" s="501">
        <v>9</v>
      </c>
      <c r="I60" s="431" t="s">
        <v>2754</v>
      </c>
      <c r="J60" s="432">
        <v>15</v>
      </c>
      <c r="K60" s="135">
        <v>7</v>
      </c>
      <c r="L60" t="s">
        <v>1978</v>
      </c>
      <c r="M60" s="136">
        <v>123</v>
      </c>
      <c r="N60" s="314">
        <v>6</v>
      </c>
      <c r="O60" s="315" t="s">
        <v>1225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221</v>
      </c>
      <c r="B61" s="523">
        <v>2</v>
      </c>
      <c r="C61" s="524" t="s">
        <v>2188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2755</v>
      </c>
      <c r="J61" s="432">
        <v>75</v>
      </c>
      <c r="K61" s="135">
        <v>3</v>
      </c>
      <c r="L61" t="s">
        <v>1979</v>
      </c>
      <c r="M61" s="136">
        <v>102</v>
      </c>
      <c r="N61" s="314">
        <v>6</v>
      </c>
      <c r="O61" s="315" t="s">
        <v>1226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222</v>
      </c>
      <c r="B62" s="523">
        <v>217</v>
      </c>
      <c r="C62" s="524" t="s">
        <v>4272</v>
      </c>
      <c r="D62" s="525">
        <v>50</v>
      </c>
      <c r="E62" s="135">
        <v>234</v>
      </c>
      <c r="F62" s="499" t="s">
        <v>3509</v>
      </c>
      <c r="G62" s="136">
        <v>66</v>
      </c>
      <c r="H62" s="501">
        <v>243</v>
      </c>
      <c r="I62" s="431" t="s">
        <v>2756</v>
      </c>
      <c r="J62" s="432">
        <v>90</v>
      </c>
      <c r="K62" s="135">
        <v>230</v>
      </c>
      <c r="L62" t="s">
        <v>1980</v>
      </c>
      <c r="M62" s="136">
        <v>103</v>
      </c>
      <c r="N62" s="314">
        <v>201</v>
      </c>
      <c r="O62" s="315" t="s">
        <v>1227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223</v>
      </c>
      <c r="B63" s="523">
        <v>5</v>
      </c>
      <c r="C63" s="524" t="s">
        <v>4273</v>
      </c>
      <c r="D63" s="525">
        <v>45</v>
      </c>
      <c r="E63" s="135">
        <v>9</v>
      </c>
      <c r="F63" s="499" t="s">
        <v>3510</v>
      </c>
      <c r="G63" s="136">
        <v>61</v>
      </c>
      <c r="H63" s="501">
        <v>5</v>
      </c>
      <c r="I63" s="431" t="s">
        <v>2757</v>
      </c>
      <c r="J63" s="432">
        <v>27</v>
      </c>
      <c r="K63" s="135">
        <v>6</v>
      </c>
      <c r="L63" t="s">
        <v>1981</v>
      </c>
      <c r="M63" s="136">
        <v>103</v>
      </c>
      <c r="N63" s="314">
        <v>5</v>
      </c>
      <c r="O63" s="315" t="s">
        <v>1228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224</v>
      </c>
      <c r="B64" s="523">
        <v>2</v>
      </c>
      <c r="C64" s="524" t="s">
        <v>4274</v>
      </c>
      <c r="D64" s="525">
        <v>133</v>
      </c>
      <c r="E64" s="135">
        <v>2</v>
      </c>
      <c r="F64" s="499" t="s">
        <v>3511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3512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1049</v>
      </c>
      <c r="M65" s="136">
        <v>37</v>
      </c>
      <c r="N65" s="314">
        <v>1</v>
      </c>
      <c r="O65" s="315" t="s">
        <v>1046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225</v>
      </c>
      <c r="B66" s="523">
        <v>6</v>
      </c>
      <c r="C66" s="524" t="s">
        <v>4275</v>
      </c>
      <c r="D66" s="525">
        <v>14</v>
      </c>
      <c r="E66" s="135">
        <v>4</v>
      </c>
      <c r="F66" s="499" t="s">
        <v>3513</v>
      </c>
      <c r="G66" s="136">
        <v>24</v>
      </c>
      <c r="H66" s="501">
        <v>1</v>
      </c>
      <c r="I66" s="431" t="s">
        <v>2548</v>
      </c>
      <c r="J66" s="432">
        <v>1</v>
      </c>
      <c r="K66" s="135">
        <v>3</v>
      </c>
      <c r="L66" t="s">
        <v>1982</v>
      </c>
      <c r="M66" s="136">
        <v>69</v>
      </c>
      <c r="N66" s="314">
        <v>4</v>
      </c>
      <c r="O66" s="315" t="s">
        <v>1229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226</v>
      </c>
      <c r="B67" s="523">
        <v>7</v>
      </c>
      <c r="C67" s="524" t="s">
        <v>4276</v>
      </c>
      <c r="D67" s="525">
        <v>130</v>
      </c>
      <c r="E67" s="135">
        <v>8</v>
      </c>
      <c r="F67" s="499" t="s">
        <v>3514</v>
      </c>
      <c r="G67" s="136">
        <v>18</v>
      </c>
      <c r="H67" s="501">
        <v>13</v>
      </c>
      <c r="I67" s="431" t="s">
        <v>2758</v>
      </c>
      <c r="J67" s="432">
        <v>56</v>
      </c>
      <c r="K67" s="135">
        <v>13</v>
      </c>
      <c r="L67" t="s">
        <v>1983</v>
      </c>
      <c r="M67" s="136">
        <v>79</v>
      </c>
      <c r="N67" s="314">
        <v>13</v>
      </c>
      <c r="O67" s="315" t="s">
        <v>1230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227</v>
      </c>
      <c r="B68" s="523">
        <v>9</v>
      </c>
      <c r="C68" s="524" t="s">
        <v>4277</v>
      </c>
      <c r="D68" s="525">
        <v>44</v>
      </c>
      <c r="E68" s="135">
        <v>7</v>
      </c>
      <c r="F68" s="499" t="s">
        <v>3515</v>
      </c>
      <c r="G68" s="136">
        <v>56</v>
      </c>
      <c r="H68" s="501">
        <v>12</v>
      </c>
      <c r="I68" s="431" t="s">
        <v>2759</v>
      </c>
      <c r="J68" s="432">
        <v>96</v>
      </c>
      <c r="K68" s="135">
        <v>8</v>
      </c>
      <c r="L68" t="s">
        <v>1984</v>
      </c>
      <c r="M68" s="136">
        <v>44</v>
      </c>
      <c r="N68" s="314">
        <v>3</v>
      </c>
      <c r="O68" s="315" t="s">
        <v>1231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236</v>
      </c>
      <c r="B69" s="523">
        <v>3</v>
      </c>
      <c r="C69" s="524" t="s">
        <v>4278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2760</v>
      </c>
      <c r="J69" s="432">
        <v>96</v>
      </c>
      <c r="K69" s="135">
        <v>10</v>
      </c>
      <c r="L69" t="s">
        <v>1985</v>
      </c>
      <c r="M69" s="136">
        <v>94</v>
      </c>
      <c r="N69" s="314">
        <v>7</v>
      </c>
      <c r="O69" s="315" t="s">
        <v>1232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228</v>
      </c>
      <c r="B70" s="523">
        <v>2</v>
      </c>
      <c r="C70" s="524" t="s">
        <v>4279</v>
      </c>
      <c r="D70" s="525">
        <v>116</v>
      </c>
      <c r="E70" s="135">
        <v>2</v>
      </c>
      <c r="F70" s="499" t="s">
        <v>3516</v>
      </c>
      <c r="G70" s="136">
        <v>32</v>
      </c>
      <c r="H70" s="501">
        <v>1</v>
      </c>
      <c r="I70" s="431" t="s">
        <v>2552</v>
      </c>
      <c r="J70" s="432">
        <v>68</v>
      </c>
      <c r="K70" s="135">
        <v>1</v>
      </c>
      <c r="L70" t="s">
        <v>1036</v>
      </c>
      <c r="M70" s="136">
        <v>45</v>
      </c>
      <c r="N70" s="314">
        <v>2</v>
      </c>
      <c r="O70" s="315" t="s">
        <v>1233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237</v>
      </c>
      <c r="B71" s="523">
        <v>3</v>
      </c>
      <c r="C71" s="524" t="s">
        <v>1101</v>
      </c>
      <c r="D71" s="525">
        <v>34</v>
      </c>
      <c r="E71" s="135">
        <v>1</v>
      </c>
      <c r="F71" s="499" t="s">
        <v>3301</v>
      </c>
      <c r="G71" s="136">
        <v>12</v>
      </c>
      <c r="H71" s="501">
        <v>4</v>
      </c>
      <c r="I71" s="431" t="s">
        <v>2761</v>
      </c>
      <c r="J71" s="432">
        <v>87</v>
      </c>
      <c r="K71" s="135">
        <v>2</v>
      </c>
      <c r="L71" t="s">
        <v>1986</v>
      </c>
      <c r="M71" s="136">
        <v>13</v>
      </c>
      <c r="N71" s="314">
        <v>3</v>
      </c>
      <c r="O71" s="315" t="s">
        <v>1234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229</v>
      </c>
      <c r="B72" s="523">
        <v>3</v>
      </c>
      <c r="C72" s="524" t="s">
        <v>4280</v>
      </c>
      <c r="D72" s="525">
        <v>168</v>
      </c>
      <c r="E72" s="135">
        <v>8</v>
      </c>
      <c r="F72" s="499" t="s">
        <v>3517</v>
      </c>
      <c r="G72" s="136">
        <v>46</v>
      </c>
      <c r="H72" s="501">
        <v>12</v>
      </c>
      <c r="I72" s="431" t="s">
        <v>2762</v>
      </c>
      <c r="J72" s="432">
        <v>24</v>
      </c>
      <c r="K72" s="135">
        <v>6</v>
      </c>
      <c r="L72" t="s">
        <v>1987</v>
      </c>
      <c r="M72" s="136">
        <v>69</v>
      </c>
      <c r="N72" s="314">
        <v>4</v>
      </c>
      <c r="O72" s="315" t="s">
        <v>1235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230</v>
      </c>
      <c r="B73" s="523">
        <v>1</v>
      </c>
      <c r="C73" s="524" t="s">
        <v>3474</v>
      </c>
      <c r="D73" s="525">
        <v>155</v>
      </c>
      <c r="E73" s="135">
        <v>2</v>
      </c>
      <c r="F73" s="499" t="s">
        <v>3518</v>
      </c>
      <c r="G73" s="136">
        <v>158</v>
      </c>
      <c r="H73" s="501">
        <v>1</v>
      </c>
      <c r="I73" s="431" t="s">
        <v>2763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1054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2.75">
      <c r="A74" t="s">
        <v>231</v>
      </c>
      <c r="B74" s="523">
        <v>60</v>
      </c>
      <c r="C74" s="524" t="s">
        <v>4281</v>
      </c>
      <c r="D74" s="525">
        <v>58</v>
      </c>
      <c r="E74" s="135">
        <v>77</v>
      </c>
      <c r="F74" s="499" t="s">
        <v>3519</v>
      </c>
      <c r="G74" s="136">
        <v>59</v>
      </c>
      <c r="H74" s="501">
        <v>111</v>
      </c>
      <c r="I74" s="431" t="s">
        <v>2764</v>
      </c>
      <c r="J74" s="432">
        <v>86</v>
      </c>
      <c r="K74" s="135">
        <v>92</v>
      </c>
      <c r="L74" t="s">
        <v>1988</v>
      </c>
      <c r="M74" s="136">
        <v>102</v>
      </c>
      <c r="N74" s="314">
        <v>78</v>
      </c>
      <c r="O74" s="315" t="s">
        <v>1236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ht="12.75">
      <c r="A75" t="s">
        <v>238</v>
      </c>
      <c r="B75" s="523">
        <v>9</v>
      </c>
      <c r="C75" s="524" t="s">
        <v>4282</v>
      </c>
      <c r="D75" s="525">
        <v>83</v>
      </c>
      <c r="E75" s="135">
        <v>6</v>
      </c>
      <c r="F75" s="499" t="s">
        <v>3520</v>
      </c>
      <c r="G75" s="136">
        <v>62</v>
      </c>
      <c r="H75" s="501">
        <v>5</v>
      </c>
      <c r="I75" s="431" t="s">
        <v>2765</v>
      </c>
      <c r="J75" s="432">
        <v>50</v>
      </c>
      <c r="K75" s="135">
        <v>5</v>
      </c>
      <c r="L75" t="s">
        <v>1989</v>
      </c>
      <c r="M75" s="136">
        <v>172</v>
      </c>
      <c r="N75" s="314">
        <v>7</v>
      </c>
      <c r="O75" s="315" t="s">
        <v>1237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t="s">
        <v>239</v>
      </c>
      <c r="B76" s="523">
        <v>6</v>
      </c>
      <c r="C76" s="524" t="s">
        <v>4283</v>
      </c>
      <c r="D76" s="525">
        <v>54</v>
      </c>
      <c r="E76" s="135">
        <v>6</v>
      </c>
      <c r="F76" s="499" t="s">
        <v>3521</v>
      </c>
      <c r="G76" s="136">
        <v>98</v>
      </c>
      <c r="H76" s="501">
        <v>3</v>
      </c>
      <c r="I76" s="431" t="s">
        <v>2766</v>
      </c>
      <c r="J76" s="432">
        <v>25</v>
      </c>
      <c r="K76" s="135">
        <v>3</v>
      </c>
      <c r="L76" t="s">
        <v>1990</v>
      </c>
      <c r="M76" s="136">
        <v>90</v>
      </c>
      <c r="N76" s="314">
        <v>5</v>
      </c>
      <c r="O76" s="315" t="s">
        <v>1238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2:61" ht="13.5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ht="13.5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ht="13.5">
      <c r="A79" s="19">
        <f ca="1">TODAY()</f>
        <v>44355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ht="12.75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ht="12.75">
      <c r="A81" s="27" t="s">
        <v>20</v>
      </c>
      <c r="B81" s="436">
        <v>5018</v>
      </c>
      <c r="C81" s="550" t="s">
        <v>4303</v>
      </c>
      <c r="D81" s="551">
        <v>37</v>
      </c>
      <c r="E81" s="255">
        <v>5520</v>
      </c>
      <c r="F81" s="35" t="s">
        <v>3542</v>
      </c>
      <c r="G81" s="256">
        <v>39</v>
      </c>
      <c r="H81" s="479">
        <v>5886</v>
      </c>
      <c r="I81" s="479" t="s">
        <v>2746</v>
      </c>
      <c r="J81" s="480">
        <v>47</v>
      </c>
      <c r="K81" s="255">
        <v>5715</v>
      </c>
      <c r="L81" s="35" t="s">
        <v>2011</v>
      </c>
      <c r="M81" s="256">
        <v>56</v>
      </c>
      <c r="N81" s="320">
        <v>5595</v>
      </c>
      <c r="O81" s="321" t="s">
        <v>1373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ht="12.75">
      <c r="A82" s="20" t="s">
        <v>21</v>
      </c>
      <c r="B82" s="430">
        <v>40</v>
      </c>
      <c r="C82" s="524" t="s">
        <v>4285</v>
      </c>
      <c r="D82" s="525">
        <v>40</v>
      </c>
      <c r="E82" s="135">
        <v>58</v>
      </c>
      <c r="F82" s="499" t="s">
        <v>3523</v>
      </c>
      <c r="G82" s="136">
        <v>54</v>
      </c>
      <c r="H82" s="478">
        <v>60</v>
      </c>
      <c r="I82" s="478" t="s">
        <v>2727</v>
      </c>
      <c r="J82" s="478">
        <v>50</v>
      </c>
      <c r="K82" s="135">
        <v>43</v>
      </c>
      <c r="L82" t="s">
        <v>1992</v>
      </c>
      <c r="M82" s="136">
        <v>61</v>
      </c>
      <c r="N82" s="314">
        <v>37</v>
      </c>
      <c r="O82" s="315" t="s">
        <v>1239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ht="12.75">
      <c r="A83" s="20" t="s">
        <v>22</v>
      </c>
      <c r="B83" s="523">
        <v>102</v>
      </c>
      <c r="C83" s="524" t="s">
        <v>4286</v>
      </c>
      <c r="D83" s="525">
        <v>38</v>
      </c>
      <c r="E83" s="135">
        <v>111</v>
      </c>
      <c r="F83" s="499" t="s">
        <v>3524</v>
      </c>
      <c r="G83" s="136">
        <v>32</v>
      </c>
      <c r="H83" s="478">
        <v>108</v>
      </c>
      <c r="I83" s="478" t="s">
        <v>2728</v>
      </c>
      <c r="J83" s="478">
        <v>31</v>
      </c>
      <c r="K83" s="135">
        <v>112</v>
      </c>
      <c r="L83" t="s">
        <v>1993</v>
      </c>
      <c r="M83" s="136">
        <v>59</v>
      </c>
      <c r="N83" s="314">
        <v>97</v>
      </c>
      <c r="O83" s="315" t="s">
        <v>1240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ht="12.75">
      <c r="A84" s="20" t="s">
        <v>23</v>
      </c>
      <c r="B84" s="523">
        <v>106</v>
      </c>
      <c r="C84" s="524" t="s">
        <v>4287</v>
      </c>
      <c r="D84" s="525">
        <v>26</v>
      </c>
      <c r="E84" s="135">
        <v>123</v>
      </c>
      <c r="F84" s="499" t="s">
        <v>3525</v>
      </c>
      <c r="G84" s="136">
        <v>35</v>
      </c>
      <c r="H84" s="478">
        <v>123</v>
      </c>
      <c r="I84" s="478" t="s">
        <v>2729</v>
      </c>
      <c r="J84" s="478">
        <v>48</v>
      </c>
      <c r="K84" s="135">
        <v>146</v>
      </c>
      <c r="L84" t="s">
        <v>1994</v>
      </c>
      <c r="M84" s="136">
        <v>55</v>
      </c>
      <c r="N84" s="314">
        <v>154</v>
      </c>
      <c r="O84" s="315" t="s">
        <v>1241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ht="12.75">
      <c r="A85" s="20" t="s">
        <v>24</v>
      </c>
      <c r="B85" s="523">
        <v>63</v>
      </c>
      <c r="C85" s="524" t="s">
        <v>4288</v>
      </c>
      <c r="D85" s="525">
        <v>28</v>
      </c>
      <c r="E85" s="135">
        <v>75</v>
      </c>
      <c r="F85" s="499" t="s">
        <v>3526</v>
      </c>
      <c r="G85" s="136">
        <v>50</v>
      </c>
      <c r="H85" s="478">
        <v>70</v>
      </c>
      <c r="I85" s="478" t="s">
        <v>2730</v>
      </c>
      <c r="J85" s="478">
        <v>49</v>
      </c>
      <c r="K85" s="135">
        <v>79</v>
      </c>
      <c r="L85" t="s">
        <v>1995</v>
      </c>
      <c r="M85" s="136">
        <v>52</v>
      </c>
      <c r="N85" s="314">
        <v>78</v>
      </c>
      <c r="O85" s="315" t="s">
        <v>1242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ht="12.75">
      <c r="A86" s="20" t="s">
        <v>25</v>
      </c>
      <c r="B86" s="523">
        <v>228</v>
      </c>
      <c r="C86" s="524" t="s">
        <v>4289</v>
      </c>
      <c r="D86" s="525">
        <v>23</v>
      </c>
      <c r="E86" s="135">
        <v>222</v>
      </c>
      <c r="F86" s="499" t="s">
        <v>3527</v>
      </c>
      <c r="G86" s="136">
        <v>28</v>
      </c>
      <c r="H86" s="478">
        <v>249</v>
      </c>
      <c r="I86" s="478" t="s">
        <v>2731</v>
      </c>
      <c r="J86" s="478">
        <v>36</v>
      </c>
      <c r="K86" s="135">
        <v>242</v>
      </c>
      <c r="L86" t="s">
        <v>1996</v>
      </c>
      <c r="M86" s="136">
        <v>44</v>
      </c>
      <c r="N86" s="314">
        <v>300</v>
      </c>
      <c r="O86" s="315" t="s">
        <v>1243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ht="12.75">
      <c r="A87" s="20" t="s">
        <v>26</v>
      </c>
      <c r="B87" s="523">
        <v>115</v>
      </c>
      <c r="C87" s="524" t="s">
        <v>4290</v>
      </c>
      <c r="D87" s="525">
        <v>34</v>
      </c>
      <c r="E87" s="135">
        <v>149</v>
      </c>
      <c r="F87" s="499" t="s">
        <v>3528</v>
      </c>
      <c r="G87" s="136">
        <v>32</v>
      </c>
      <c r="H87" s="478">
        <v>143</v>
      </c>
      <c r="I87" s="478" t="s">
        <v>2732</v>
      </c>
      <c r="J87" s="478">
        <v>44</v>
      </c>
      <c r="K87" s="135">
        <v>136</v>
      </c>
      <c r="L87" t="s">
        <v>1997</v>
      </c>
      <c r="M87" s="136">
        <v>61</v>
      </c>
      <c r="N87" s="314">
        <v>138</v>
      </c>
      <c r="O87" s="315" t="s">
        <v>1244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ht="12.75">
      <c r="A88" s="20" t="s">
        <v>27</v>
      </c>
      <c r="B88" s="523">
        <v>73</v>
      </c>
      <c r="C88" s="524" t="s">
        <v>4291</v>
      </c>
      <c r="D88" s="525">
        <v>22</v>
      </c>
      <c r="E88" s="135">
        <v>83</v>
      </c>
      <c r="F88" s="499" t="s">
        <v>3529</v>
      </c>
      <c r="G88" s="136">
        <v>20</v>
      </c>
      <c r="H88" s="478">
        <v>97</v>
      </c>
      <c r="I88" s="478" t="s">
        <v>2733</v>
      </c>
      <c r="J88" s="478">
        <v>31</v>
      </c>
      <c r="K88" s="135">
        <v>78</v>
      </c>
      <c r="L88" t="s">
        <v>1998</v>
      </c>
      <c r="M88" s="136">
        <v>35</v>
      </c>
      <c r="N88" s="314">
        <v>82</v>
      </c>
      <c r="O88" s="315" t="s">
        <v>1245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ht="12.75">
      <c r="A89" s="20" t="s">
        <v>28</v>
      </c>
      <c r="B89" s="523">
        <v>204</v>
      </c>
      <c r="C89" s="524" t="s">
        <v>4292</v>
      </c>
      <c r="D89" s="525">
        <v>28</v>
      </c>
      <c r="E89" s="135">
        <v>242</v>
      </c>
      <c r="F89" s="499" t="s">
        <v>3530</v>
      </c>
      <c r="G89" s="136">
        <v>25</v>
      </c>
      <c r="H89" s="478">
        <v>257</v>
      </c>
      <c r="I89" s="478" t="s">
        <v>2734</v>
      </c>
      <c r="J89" s="478">
        <v>45</v>
      </c>
      <c r="K89" s="135">
        <v>239</v>
      </c>
      <c r="L89" t="s">
        <v>1999</v>
      </c>
      <c r="M89" s="136">
        <v>46</v>
      </c>
      <c r="N89" s="314">
        <v>209</v>
      </c>
      <c r="O89" s="315" t="s">
        <v>1246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ht="12.75">
      <c r="A90" s="20" t="s">
        <v>29</v>
      </c>
      <c r="B90" s="523">
        <v>35</v>
      </c>
      <c r="C90" s="524" t="s">
        <v>4293</v>
      </c>
      <c r="D90" s="525">
        <v>31</v>
      </c>
      <c r="E90" s="135">
        <v>49</v>
      </c>
      <c r="F90" s="499" t="s">
        <v>3531</v>
      </c>
      <c r="G90" s="136">
        <v>41</v>
      </c>
      <c r="H90" s="478">
        <v>45</v>
      </c>
      <c r="I90" s="478" t="s">
        <v>2735</v>
      </c>
      <c r="J90" s="478">
        <v>18</v>
      </c>
      <c r="K90" s="135">
        <v>55</v>
      </c>
      <c r="L90" t="s">
        <v>2000</v>
      </c>
      <c r="M90" s="136">
        <v>46</v>
      </c>
      <c r="N90" s="314">
        <v>33</v>
      </c>
      <c r="O90" s="315" t="s">
        <v>1247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ht="12.75">
      <c r="A91" s="20" t="s">
        <v>10</v>
      </c>
      <c r="B91" s="523">
        <v>2718</v>
      </c>
      <c r="C91" s="524" t="s">
        <v>4294</v>
      </c>
      <c r="D91" s="525">
        <v>43</v>
      </c>
      <c r="E91" s="135">
        <v>2981</v>
      </c>
      <c r="F91" s="499" t="s">
        <v>3532</v>
      </c>
      <c r="G91" s="136">
        <v>45</v>
      </c>
      <c r="H91" s="478">
        <v>3238</v>
      </c>
      <c r="I91" s="478" t="s">
        <v>2736</v>
      </c>
      <c r="J91" s="478">
        <v>53</v>
      </c>
      <c r="K91" s="135">
        <v>3015</v>
      </c>
      <c r="L91" t="s">
        <v>2001</v>
      </c>
      <c r="M91" s="136">
        <v>61</v>
      </c>
      <c r="N91" s="314">
        <v>2845</v>
      </c>
      <c r="O91" s="315" t="s">
        <v>1248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ht="12.75">
      <c r="A92" s="20" t="s">
        <v>30</v>
      </c>
      <c r="B92" s="523">
        <v>174</v>
      </c>
      <c r="C92" s="524" t="s">
        <v>4295</v>
      </c>
      <c r="D92" s="525">
        <v>31</v>
      </c>
      <c r="E92" s="135">
        <v>162</v>
      </c>
      <c r="F92" s="499" t="s">
        <v>3533</v>
      </c>
      <c r="G92" s="136">
        <v>28</v>
      </c>
      <c r="H92" s="478">
        <v>157</v>
      </c>
      <c r="I92" s="478" t="s">
        <v>2737</v>
      </c>
      <c r="J92" s="478">
        <v>34</v>
      </c>
      <c r="K92" s="135">
        <v>190</v>
      </c>
      <c r="L92" t="s">
        <v>2002</v>
      </c>
      <c r="M92" s="136">
        <v>45</v>
      </c>
      <c r="N92" s="314">
        <v>185</v>
      </c>
      <c r="O92" s="315" t="s">
        <v>1249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ht="12.75">
      <c r="A93" s="504" t="s">
        <v>31</v>
      </c>
      <c r="B93" s="523">
        <v>13</v>
      </c>
      <c r="C93" s="524" t="s">
        <v>4296</v>
      </c>
      <c r="D93" s="525">
        <v>166</v>
      </c>
      <c r="E93" s="505">
        <v>13</v>
      </c>
      <c r="F93" s="506" t="s">
        <v>3534</v>
      </c>
      <c r="G93" s="507">
        <v>97</v>
      </c>
      <c r="H93" s="478">
        <v>6</v>
      </c>
      <c r="I93" s="478" t="s">
        <v>2738</v>
      </c>
      <c r="J93" s="478">
        <v>130</v>
      </c>
      <c r="K93" s="505">
        <v>10</v>
      </c>
      <c r="L93" s="508" t="s">
        <v>2003</v>
      </c>
      <c r="M93" s="507">
        <v>148</v>
      </c>
      <c r="N93" s="430">
        <v>19</v>
      </c>
      <c r="O93" s="478" t="s">
        <v>1250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ht="12.75">
      <c r="A94" s="504" t="s">
        <v>3658</v>
      </c>
      <c r="B94" s="523">
        <v>57</v>
      </c>
      <c r="C94" s="524" t="s">
        <v>4297</v>
      </c>
      <c r="D94" s="525">
        <v>35</v>
      </c>
      <c r="E94" s="505">
        <v>73</v>
      </c>
      <c r="F94" s="506" t="s">
        <v>3535</v>
      </c>
      <c r="G94" s="507">
        <v>46</v>
      </c>
      <c r="H94" s="478">
        <v>83</v>
      </c>
      <c r="I94" s="478" t="s">
        <v>2741</v>
      </c>
      <c r="J94" s="478">
        <v>71</v>
      </c>
      <c r="K94" s="505">
        <v>90</v>
      </c>
      <c r="L94" s="508" t="s">
        <v>2006</v>
      </c>
      <c r="M94" s="507">
        <v>75</v>
      </c>
      <c r="N94" s="430">
        <v>84</v>
      </c>
      <c r="O94" s="478" t="s">
        <v>1253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ht="12.75">
      <c r="A95" s="504" t="s">
        <v>32</v>
      </c>
      <c r="B95" s="523">
        <v>96</v>
      </c>
      <c r="C95" s="524" t="s">
        <v>4298</v>
      </c>
      <c r="D95" s="525">
        <v>31</v>
      </c>
      <c r="E95" s="505">
        <v>92</v>
      </c>
      <c r="F95" s="506" t="s">
        <v>3536</v>
      </c>
      <c r="G95" s="507">
        <v>31</v>
      </c>
      <c r="H95" s="478">
        <v>90</v>
      </c>
      <c r="I95" s="478" t="s">
        <v>2739</v>
      </c>
      <c r="J95" s="478">
        <v>40</v>
      </c>
      <c r="K95" s="505">
        <v>107</v>
      </c>
      <c r="L95" s="508" t="s">
        <v>2004</v>
      </c>
      <c r="M95" s="507">
        <v>46</v>
      </c>
      <c r="N95" s="430">
        <v>104</v>
      </c>
      <c r="O95" s="478" t="s">
        <v>1251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ht="12.75">
      <c r="A96" s="504" t="s">
        <v>33</v>
      </c>
      <c r="B96" s="523">
        <v>107</v>
      </c>
      <c r="C96" s="524" t="s">
        <v>4299</v>
      </c>
      <c r="D96" s="525">
        <v>39</v>
      </c>
      <c r="E96" s="505">
        <v>110</v>
      </c>
      <c r="F96" s="506" t="s">
        <v>3537</v>
      </c>
      <c r="G96" s="507">
        <v>33</v>
      </c>
      <c r="H96" s="478">
        <v>129</v>
      </c>
      <c r="I96" s="478" t="s">
        <v>2740</v>
      </c>
      <c r="J96" s="478">
        <v>39</v>
      </c>
      <c r="K96" s="505">
        <v>122</v>
      </c>
      <c r="L96" s="508" t="s">
        <v>2005</v>
      </c>
      <c r="M96" s="507">
        <v>52</v>
      </c>
      <c r="N96" s="430">
        <v>121</v>
      </c>
      <c r="O96" s="478" t="s">
        <v>1252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ht="12.75">
      <c r="A97" s="504" t="s">
        <v>35</v>
      </c>
      <c r="B97" s="523">
        <v>359</v>
      </c>
      <c r="C97" s="524" t="s">
        <v>1546</v>
      </c>
      <c r="D97" s="525">
        <v>32</v>
      </c>
      <c r="E97" s="505">
        <v>377</v>
      </c>
      <c r="F97" s="506" t="s">
        <v>3538</v>
      </c>
      <c r="G97" s="507">
        <v>24</v>
      </c>
      <c r="H97" s="478">
        <v>384</v>
      </c>
      <c r="I97" s="478" t="s">
        <v>2742</v>
      </c>
      <c r="J97" s="478">
        <v>29</v>
      </c>
      <c r="K97" s="505">
        <v>403</v>
      </c>
      <c r="L97" s="508" t="s">
        <v>2007</v>
      </c>
      <c r="M97" s="507">
        <v>39</v>
      </c>
      <c r="N97" s="430">
        <v>431</v>
      </c>
      <c r="O97" s="478" t="s">
        <v>1254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ht="12.75">
      <c r="A98" s="20" t="s">
        <v>36</v>
      </c>
      <c r="B98" s="523">
        <v>372</v>
      </c>
      <c r="C98" s="524" t="s">
        <v>4300</v>
      </c>
      <c r="D98" s="525">
        <v>28</v>
      </c>
      <c r="E98" s="135">
        <v>425</v>
      </c>
      <c r="F98" s="499" t="s">
        <v>3539</v>
      </c>
      <c r="G98" s="136">
        <v>37</v>
      </c>
      <c r="H98" s="478">
        <v>482</v>
      </c>
      <c r="I98" s="478" t="s">
        <v>2743</v>
      </c>
      <c r="J98" s="478">
        <v>42</v>
      </c>
      <c r="K98" s="135">
        <v>487</v>
      </c>
      <c r="L98" t="s">
        <v>2008</v>
      </c>
      <c r="M98" s="136">
        <v>54</v>
      </c>
      <c r="N98" s="314">
        <v>489</v>
      </c>
      <c r="O98" s="315" t="s">
        <v>1255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ht="12.75">
      <c r="A99" s="20" t="s">
        <v>37</v>
      </c>
      <c r="B99" s="523">
        <v>19</v>
      </c>
      <c r="C99" s="524" t="s">
        <v>4301</v>
      </c>
      <c r="D99" s="525">
        <v>40</v>
      </c>
      <c r="E99" s="135">
        <v>24</v>
      </c>
      <c r="F99" s="499" t="s">
        <v>3540</v>
      </c>
      <c r="G99" s="136">
        <v>28</v>
      </c>
      <c r="H99" s="478">
        <v>20</v>
      </c>
      <c r="I99" s="478" t="s">
        <v>2744</v>
      </c>
      <c r="J99" s="478">
        <v>58</v>
      </c>
      <c r="K99" s="135">
        <v>17</v>
      </c>
      <c r="L99" t="s">
        <v>2009</v>
      </c>
      <c r="M99" s="136">
        <v>58</v>
      </c>
      <c r="N99" s="314">
        <v>32</v>
      </c>
      <c r="O99" s="315" t="s">
        <v>1256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ht="12.75">
      <c r="A100" s="24" t="s">
        <v>38</v>
      </c>
      <c r="B100" s="523">
        <v>137</v>
      </c>
      <c r="C100" s="524" t="s">
        <v>4302</v>
      </c>
      <c r="D100" s="525">
        <v>25</v>
      </c>
      <c r="E100" s="135">
        <v>151</v>
      </c>
      <c r="F100" s="499" t="s">
        <v>3541</v>
      </c>
      <c r="G100" s="136">
        <v>26</v>
      </c>
      <c r="H100" s="478">
        <v>145</v>
      </c>
      <c r="I100" s="478" t="s">
        <v>2745</v>
      </c>
      <c r="J100" s="478">
        <v>30</v>
      </c>
      <c r="K100" s="135">
        <v>144</v>
      </c>
      <c r="L100" t="s">
        <v>2010</v>
      </c>
      <c r="M100" s="136">
        <v>46</v>
      </c>
      <c r="N100" s="314">
        <v>157</v>
      </c>
      <c r="O100" s="315" t="s">
        <v>1257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ht="13.5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ht="12.75">
      <c r="A102" s="27" t="s">
        <v>94</v>
      </c>
      <c r="B102" s="436">
        <v>565</v>
      </c>
      <c r="C102" s="550" t="s">
        <v>4312</v>
      </c>
      <c r="D102" s="551">
        <v>52</v>
      </c>
      <c r="E102" s="255">
        <v>593</v>
      </c>
      <c r="F102" s="35" t="s">
        <v>3552</v>
      </c>
      <c r="G102" s="256">
        <v>55</v>
      </c>
      <c r="H102" s="437">
        <v>636</v>
      </c>
      <c r="I102" s="437" t="s">
        <v>2776</v>
      </c>
      <c r="J102" s="438">
        <v>53</v>
      </c>
      <c r="K102" s="255">
        <v>644</v>
      </c>
      <c r="L102" s="35" t="s">
        <v>2021</v>
      </c>
      <c r="M102" s="256">
        <v>66</v>
      </c>
      <c r="N102" s="320">
        <v>617</v>
      </c>
      <c r="O102" s="321" t="s">
        <v>1372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ht="12.75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3543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ht="12.75">
      <c r="A104" s="22" t="s">
        <v>39</v>
      </c>
      <c r="B104" s="523">
        <v>29</v>
      </c>
      <c r="C104" s="524" t="s">
        <v>4304</v>
      </c>
      <c r="D104" s="525">
        <v>101</v>
      </c>
      <c r="E104" s="135">
        <v>25</v>
      </c>
      <c r="F104" s="499" t="s">
        <v>3544</v>
      </c>
      <c r="G104" s="136">
        <v>94</v>
      </c>
      <c r="H104" s="478">
        <v>30</v>
      </c>
      <c r="I104" s="478" t="s">
        <v>2768</v>
      </c>
      <c r="J104" s="478">
        <v>51</v>
      </c>
      <c r="K104" s="135">
        <v>35</v>
      </c>
      <c r="L104" t="s">
        <v>2012</v>
      </c>
      <c r="M104" s="136">
        <v>85</v>
      </c>
      <c r="N104" s="314">
        <v>29</v>
      </c>
      <c r="O104" s="315" t="s">
        <v>1258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ht="12.75">
      <c r="A105" s="20" t="s">
        <v>40</v>
      </c>
      <c r="B105" s="523">
        <v>101</v>
      </c>
      <c r="C105" s="524" t="s">
        <v>4305</v>
      </c>
      <c r="D105" s="525">
        <v>44</v>
      </c>
      <c r="E105" s="135">
        <v>113</v>
      </c>
      <c r="F105" s="499" t="s">
        <v>3545</v>
      </c>
      <c r="G105" s="136">
        <v>45</v>
      </c>
      <c r="H105" s="478">
        <v>119</v>
      </c>
      <c r="I105" s="478" t="s">
        <v>2769</v>
      </c>
      <c r="J105" s="478">
        <v>45</v>
      </c>
      <c r="K105" s="135">
        <v>113</v>
      </c>
      <c r="L105" t="s">
        <v>2013</v>
      </c>
      <c r="M105" s="136">
        <v>62</v>
      </c>
      <c r="N105" s="314">
        <v>119</v>
      </c>
      <c r="O105" s="315" t="s">
        <v>1259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ht="12.75">
      <c r="A106" s="20" t="s">
        <v>41</v>
      </c>
      <c r="B106" s="523">
        <v>18</v>
      </c>
      <c r="C106" s="524" t="s">
        <v>4306</v>
      </c>
      <c r="D106" s="525">
        <v>55</v>
      </c>
      <c r="E106" s="135">
        <v>17</v>
      </c>
      <c r="F106" s="499" t="s">
        <v>3546</v>
      </c>
      <c r="G106" s="136">
        <v>73</v>
      </c>
      <c r="H106" s="478">
        <v>22</v>
      </c>
      <c r="I106" s="478" t="s">
        <v>2770</v>
      </c>
      <c r="J106" s="478">
        <v>66</v>
      </c>
      <c r="K106" s="135">
        <v>19</v>
      </c>
      <c r="L106" t="s">
        <v>2014</v>
      </c>
      <c r="M106" s="136">
        <v>128</v>
      </c>
      <c r="N106" s="314">
        <v>29</v>
      </c>
      <c r="O106" s="315" t="s">
        <v>1260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ht="12.75">
      <c r="A107" s="20" t="s">
        <v>42</v>
      </c>
      <c r="B107" s="523">
        <v>95</v>
      </c>
      <c r="C107" s="524" t="s">
        <v>4307</v>
      </c>
      <c r="D107" s="525">
        <v>50</v>
      </c>
      <c r="E107" s="135">
        <v>84</v>
      </c>
      <c r="F107" s="499" t="s">
        <v>3547</v>
      </c>
      <c r="G107" s="136">
        <v>47</v>
      </c>
      <c r="H107" s="478">
        <v>111</v>
      </c>
      <c r="I107" s="478" t="s">
        <v>2771</v>
      </c>
      <c r="J107" s="478">
        <v>57</v>
      </c>
      <c r="K107" s="135">
        <v>114</v>
      </c>
      <c r="L107" t="s">
        <v>2015</v>
      </c>
      <c r="M107" s="136">
        <v>54</v>
      </c>
      <c r="N107" s="314">
        <v>112</v>
      </c>
      <c r="O107" s="315" t="s">
        <v>1261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ht="12.75">
      <c r="A108" s="20" t="s">
        <v>43</v>
      </c>
      <c r="B108" s="523">
        <v>170</v>
      </c>
      <c r="C108" s="524" t="s">
        <v>4308</v>
      </c>
      <c r="D108" s="525">
        <v>62</v>
      </c>
      <c r="E108" s="135">
        <v>201</v>
      </c>
      <c r="F108" s="499" t="s">
        <v>3548</v>
      </c>
      <c r="G108" s="136">
        <v>54</v>
      </c>
      <c r="H108" s="478">
        <v>184</v>
      </c>
      <c r="I108" s="478" t="s">
        <v>2772</v>
      </c>
      <c r="J108" s="478">
        <v>65</v>
      </c>
      <c r="K108" s="135">
        <v>197</v>
      </c>
      <c r="L108" t="s">
        <v>2016</v>
      </c>
      <c r="M108" s="136">
        <v>71</v>
      </c>
      <c r="N108" s="314">
        <v>182</v>
      </c>
      <c r="O108" s="315" t="s">
        <v>1262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ht="12.75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2017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ht="12.75">
      <c r="A110" s="20" t="s">
        <v>44</v>
      </c>
      <c r="B110" s="523">
        <v>97</v>
      </c>
      <c r="C110" s="524" t="s">
        <v>4309</v>
      </c>
      <c r="D110" s="525">
        <v>38</v>
      </c>
      <c r="E110" s="135">
        <v>95</v>
      </c>
      <c r="F110" s="499" t="s">
        <v>3549</v>
      </c>
      <c r="G110" s="136">
        <v>66</v>
      </c>
      <c r="H110" s="478">
        <v>107</v>
      </c>
      <c r="I110" s="478" t="s">
        <v>2773</v>
      </c>
      <c r="J110" s="478">
        <v>46</v>
      </c>
      <c r="K110" s="135">
        <v>107</v>
      </c>
      <c r="L110" t="s">
        <v>2018</v>
      </c>
      <c r="M110" s="136">
        <v>62</v>
      </c>
      <c r="N110" s="314">
        <v>83</v>
      </c>
      <c r="O110" s="315" t="s">
        <v>1263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ht="12.75">
      <c r="A111" s="20" t="s">
        <v>45</v>
      </c>
      <c r="B111" s="523">
        <v>31</v>
      </c>
      <c r="C111" s="524" t="s">
        <v>4310</v>
      </c>
      <c r="D111" s="525">
        <v>48</v>
      </c>
      <c r="E111" s="135">
        <v>36</v>
      </c>
      <c r="F111" s="499" t="s">
        <v>3550</v>
      </c>
      <c r="G111" s="136">
        <v>49</v>
      </c>
      <c r="H111" s="478">
        <v>32</v>
      </c>
      <c r="I111" s="478" t="s">
        <v>2774</v>
      </c>
      <c r="J111" s="478">
        <v>48</v>
      </c>
      <c r="K111" s="135">
        <v>34</v>
      </c>
      <c r="L111" t="s">
        <v>2019</v>
      </c>
      <c r="M111" s="136">
        <v>62</v>
      </c>
      <c r="N111" s="314">
        <v>28</v>
      </c>
      <c r="O111" s="315" t="s">
        <v>1264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ht="12.75">
      <c r="A112" s="20" t="s">
        <v>46</v>
      </c>
      <c r="B112" s="523">
        <v>24</v>
      </c>
      <c r="C112" s="524" t="s">
        <v>4311</v>
      </c>
      <c r="D112" s="525">
        <v>28</v>
      </c>
      <c r="E112" s="135">
        <v>21</v>
      </c>
      <c r="F112" s="499" t="s">
        <v>3551</v>
      </c>
      <c r="G112" s="136">
        <v>46</v>
      </c>
      <c r="H112" s="478">
        <v>31</v>
      </c>
      <c r="I112" s="478" t="s">
        <v>2775</v>
      </c>
      <c r="J112" s="478">
        <v>28</v>
      </c>
      <c r="K112" s="135">
        <v>24</v>
      </c>
      <c r="L112" t="s">
        <v>2020</v>
      </c>
      <c r="M112" s="136">
        <v>41</v>
      </c>
      <c r="N112" s="314">
        <v>35</v>
      </c>
      <c r="O112" s="315" t="s">
        <v>1265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2:61" ht="13.5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ht="13.5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ht="13.5">
      <c r="A115" s="19">
        <f ca="1">TODAY()</f>
        <v>44355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ht="12.75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ht="12.75">
      <c r="A117" s="27" t="s">
        <v>95</v>
      </c>
      <c r="B117" s="436">
        <v>1211</v>
      </c>
      <c r="C117" s="550" t="s">
        <v>4327</v>
      </c>
      <c r="D117" s="551">
        <v>47</v>
      </c>
      <c r="E117" s="35">
        <v>1306</v>
      </c>
      <c r="F117" s="35" t="s">
        <v>3566</v>
      </c>
      <c r="G117" s="256">
        <v>44</v>
      </c>
      <c r="H117" s="437">
        <v>1342</v>
      </c>
      <c r="I117" s="437" t="s">
        <v>2790</v>
      </c>
      <c r="J117" s="438">
        <v>48</v>
      </c>
      <c r="K117" s="255">
        <v>1382</v>
      </c>
      <c r="L117" s="35" t="s">
        <v>2037</v>
      </c>
      <c r="M117" s="256">
        <v>71</v>
      </c>
      <c r="N117" s="320">
        <v>1299</v>
      </c>
      <c r="O117" s="321" t="s">
        <v>1371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ht="12.75">
      <c r="A118" s="20" t="s">
        <v>47</v>
      </c>
      <c r="B118" s="430">
        <v>110</v>
      </c>
      <c r="C118" s="524" t="s">
        <v>4313</v>
      </c>
      <c r="D118" s="525">
        <v>55</v>
      </c>
      <c r="E118" s="135">
        <v>132</v>
      </c>
      <c r="F118" s="499" t="s">
        <v>3553</v>
      </c>
      <c r="G118" s="136">
        <v>48</v>
      </c>
      <c r="H118" s="501">
        <v>110</v>
      </c>
      <c r="I118" s="431" t="s">
        <v>2777</v>
      </c>
      <c r="J118" s="432">
        <v>47</v>
      </c>
      <c r="K118" s="135">
        <v>145</v>
      </c>
      <c r="L118" t="s">
        <v>2022</v>
      </c>
      <c r="M118" s="136">
        <v>70</v>
      </c>
      <c r="N118" s="314">
        <v>116</v>
      </c>
      <c r="O118" s="315" t="s">
        <v>1266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ht="12.75">
      <c r="A119" s="20" t="s">
        <v>48</v>
      </c>
      <c r="B119" s="523">
        <v>178</v>
      </c>
      <c r="C119" s="524" t="s">
        <v>4314</v>
      </c>
      <c r="D119" s="525">
        <v>44</v>
      </c>
      <c r="E119" s="135">
        <v>188</v>
      </c>
      <c r="F119" s="499" t="s">
        <v>3554</v>
      </c>
      <c r="G119" s="136">
        <v>40</v>
      </c>
      <c r="H119" s="501">
        <v>197</v>
      </c>
      <c r="I119" s="431" t="s">
        <v>2778</v>
      </c>
      <c r="J119" s="432">
        <v>43</v>
      </c>
      <c r="K119" s="135">
        <v>181</v>
      </c>
      <c r="L119" t="s">
        <v>2023</v>
      </c>
      <c r="M119" s="136">
        <v>59</v>
      </c>
      <c r="N119" s="314">
        <v>198</v>
      </c>
      <c r="O119" s="315" t="s">
        <v>1267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ht="12.75">
      <c r="A120" s="20" t="s">
        <v>142</v>
      </c>
      <c r="B120" s="523">
        <v>18</v>
      </c>
      <c r="C120" s="524" t="s">
        <v>4315</v>
      </c>
      <c r="D120" s="525">
        <v>56</v>
      </c>
      <c r="E120" s="135">
        <v>14</v>
      </c>
      <c r="F120" s="499" t="s">
        <v>3555</v>
      </c>
      <c r="G120" s="136">
        <v>52</v>
      </c>
      <c r="H120" s="501">
        <v>16</v>
      </c>
      <c r="I120" s="431" t="s">
        <v>2779</v>
      </c>
      <c r="J120" s="432">
        <v>39</v>
      </c>
      <c r="K120" s="135">
        <v>24</v>
      </c>
      <c r="L120" t="s">
        <v>2024</v>
      </c>
      <c r="M120" s="136">
        <v>90</v>
      </c>
      <c r="N120" s="314">
        <v>21</v>
      </c>
      <c r="O120" s="315" t="s">
        <v>1268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ht="12.75">
      <c r="A121" s="20" t="s">
        <v>143</v>
      </c>
      <c r="B121" s="523">
        <v>3</v>
      </c>
      <c r="C121" s="524" t="s">
        <v>4316</v>
      </c>
      <c r="D121" s="525">
        <v>2</v>
      </c>
      <c r="E121" s="135">
        <v>1</v>
      </c>
      <c r="F121" s="499" t="s">
        <v>3113</v>
      </c>
      <c r="G121" s="136">
        <v>73</v>
      </c>
      <c r="H121" s="501">
        <v>1</v>
      </c>
      <c r="I121" s="431" t="s">
        <v>2589</v>
      </c>
      <c r="J121" s="432">
        <v>4</v>
      </c>
      <c r="K121" s="135">
        <v>6</v>
      </c>
      <c r="L121" t="s">
        <v>2025</v>
      </c>
      <c r="M121" s="136">
        <v>240</v>
      </c>
      <c r="N121" s="314">
        <v>6</v>
      </c>
      <c r="O121" s="315" t="s">
        <v>1269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ht="12.75">
      <c r="A122" s="20" t="s">
        <v>49</v>
      </c>
      <c r="B122" s="523">
        <v>209</v>
      </c>
      <c r="C122" s="524" t="s">
        <v>4317</v>
      </c>
      <c r="D122" s="525">
        <v>46</v>
      </c>
      <c r="E122" s="135">
        <v>224</v>
      </c>
      <c r="F122" s="499" t="s">
        <v>3556</v>
      </c>
      <c r="G122" s="136">
        <v>39</v>
      </c>
      <c r="H122" s="501">
        <v>234</v>
      </c>
      <c r="I122" s="431" t="s">
        <v>2780</v>
      </c>
      <c r="J122" s="432">
        <v>38</v>
      </c>
      <c r="K122" s="135">
        <v>247</v>
      </c>
      <c r="L122" t="s">
        <v>2026</v>
      </c>
      <c r="M122" s="136">
        <v>67</v>
      </c>
      <c r="N122" s="314">
        <v>226</v>
      </c>
      <c r="O122" s="315" t="s">
        <v>1270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ht="12.75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2692</v>
      </c>
      <c r="J123" s="432">
        <v>27</v>
      </c>
      <c r="K123" s="135">
        <v>1</v>
      </c>
      <c r="L123" t="s">
        <v>2027</v>
      </c>
      <c r="M123" s="136">
        <v>74</v>
      </c>
      <c r="N123" s="314">
        <v>4</v>
      </c>
      <c r="O123" s="315" t="s">
        <v>1271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ht="12.75">
      <c r="A124" s="20" t="s">
        <v>50</v>
      </c>
      <c r="B124" s="523">
        <v>37</v>
      </c>
      <c r="C124" s="524" t="s">
        <v>4318</v>
      </c>
      <c r="D124" s="525">
        <v>46</v>
      </c>
      <c r="E124" s="135">
        <v>24</v>
      </c>
      <c r="F124" s="499" t="s">
        <v>3557</v>
      </c>
      <c r="G124" s="136">
        <v>72</v>
      </c>
      <c r="H124" s="501">
        <v>34</v>
      </c>
      <c r="I124" s="431" t="s">
        <v>2781</v>
      </c>
      <c r="J124" s="432">
        <v>75</v>
      </c>
      <c r="K124" s="135">
        <v>34</v>
      </c>
      <c r="L124" t="s">
        <v>2028</v>
      </c>
      <c r="M124" s="136">
        <v>51</v>
      </c>
      <c r="N124" s="314">
        <v>42</v>
      </c>
      <c r="O124" s="315" t="s">
        <v>1272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ht="12.75">
      <c r="A125" s="20" t="s">
        <v>12</v>
      </c>
      <c r="B125" s="523">
        <v>423</v>
      </c>
      <c r="C125" s="524" t="s">
        <v>4319</v>
      </c>
      <c r="D125" s="525">
        <v>44</v>
      </c>
      <c r="E125" s="135">
        <v>471</v>
      </c>
      <c r="F125" s="499" t="s">
        <v>3558</v>
      </c>
      <c r="G125" s="136">
        <v>48</v>
      </c>
      <c r="H125" s="501">
        <v>511</v>
      </c>
      <c r="I125" s="431" t="s">
        <v>2782</v>
      </c>
      <c r="J125" s="432">
        <v>47</v>
      </c>
      <c r="K125" s="135">
        <v>504</v>
      </c>
      <c r="L125" t="s">
        <v>2029</v>
      </c>
      <c r="M125" s="136">
        <v>77</v>
      </c>
      <c r="N125" s="314">
        <v>465</v>
      </c>
      <c r="O125" s="315" t="s">
        <v>1273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ht="12.75">
      <c r="A126" s="20" t="s">
        <v>145</v>
      </c>
      <c r="B126" s="523">
        <v>17</v>
      </c>
      <c r="C126" s="524" t="s">
        <v>4320</v>
      </c>
      <c r="D126" s="525">
        <v>51</v>
      </c>
      <c r="E126" s="135">
        <v>20</v>
      </c>
      <c r="F126" s="499" t="s">
        <v>3559</v>
      </c>
      <c r="G126" s="136">
        <v>39</v>
      </c>
      <c r="H126" s="501">
        <v>13</v>
      </c>
      <c r="I126" s="431" t="s">
        <v>2783</v>
      </c>
      <c r="J126" s="432">
        <v>92</v>
      </c>
      <c r="K126" s="135">
        <v>9</v>
      </c>
      <c r="L126" t="s">
        <v>2030</v>
      </c>
      <c r="M126" s="136">
        <v>108</v>
      </c>
      <c r="N126" s="314">
        <v>5</v>
      </c>
      <c r="O126" s="315" t="s">
        <v>1274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ht="12.75">
      <c r="A127" s="20" t="s">
        <v>146</v>
      </c>
      <c r="B127" s="523">
        <v>20</v>
      </c>
      <c r="C127" s="524" t="s">
        <v>4321</v>
      </c>
      <c r="D127" s="525">
        <v>56</v>
      </c>
      <c r="E127" s="135">
        <v>27</v>
      </c>
      <c r="F127" s="499" t="s">
        <v>3560</v>
      </c>
      <c r="G127" s="136">
        <v>59</v>
      </c>
      <c r="H127" s="501">
        <v>27</v>
      </c>
      <c r="I127" s="431" t="s">
        <v>2784</v>
      </c>
      <c r="J127" s="432">
        <v>55</v>
      </c>
      <c r="K127" s="135">
        <v>22</v>
      </c>
      <c r="L127" t="s">
        <v>2031</v>
      </c>
      <c r="M127" s="136">
        <v>65</v>
      </c>
      <c r="N127" s="314">
        <v>26</v>
      </c>
      <c r="O127" s="315" t="s">
        <v>1275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ht="12.75">
      <c r="A128" s="20" t="s">
        <v>246</v>
      </c>
      <c r="B128" s="523">
        <v>43</v>
      </c>
      <c r="C128" s="524" t="s">
        <v>4322</v>
      </c>
      <c r="D128" s="525">
        <v>54</v>
      </c>
      <c r="E128" s="135">
        <v>57</v>
      </c>
      <c r="F128" s="499" t="s">
        <v>3561</v>
      </c>
      <c r="G128" s="136">
        <v>37</v>
      </c>
      <c r="H128" s="501">
        <v>55</v>
      </c>
      <c r="I128" s="431" t="s">
        <v>2785</v>
      </c>
      <c r="J128" s="432">
        <v>48</v>
      </c>
      <c r="K128" s="135">
        <v>49</v>
      </c>
      <c r="L128" t="s">
        <v>2032</v>
      </c>
      <c r="M128" s="136">
        <v>57</v>
      </c>
      <c r="N128" s="314">
        <v>49</v>
      </c>
      <c r="O128" s="315" t="s">
        <v>1276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ht="12.75">
      <c r="A129" s="20" t="s">
        <v>194</v>
      </c>
      <c r="B129" s="523">
        <v>23</v>
      </c>
      <c r="C129" s="524" t="s">
        <v>4323</v>
      </c>
      <c r="D129" s="525">
        <v>46</v>
      </c>
      <c r="E129" s="135">
        <v>23</v>
      </c>
      <c r="F129" s="499" t="s">
        <v>3562</v>
      </c>
      <c r="G129" s="136">
        <v>56</v>
      </c>
      <c r="H129" s="501">
        <v>24</v>
      </c>
      <c r="I129" s="431" t="s">
        <v>2786</v>
      </c>
      <c r="J129" s="432">
        <v>33</v>
      </c>
      <c r="K129" s="135">
        <v>19</v>
      </c>
      <c r="L129" t="s">
        <v>2033</v>
      </c>
      <c r="M129" s="136">
        <v>121</v>
      </c>
      <c r="N129" s="314">
        <v>24</v>
      </c>
      <c r="O129" s="315" t="s">
        <v>1277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ht="12.75">
      <c r="A130" s="22" t="s">
        <v>51</v>
      </c>
      <c r="B130" s="523">
        <v>101</v>
      </c>
      <c r="C130" s="524" t="s">
        <v>4324</v>
      </c>
      <c r="D130" s="525">
        <v>46</v>
      </c>
      <c r="E130" s="135">
        <v>89</v>
      </c>
      <c r="F130" s="499" t="s">
        <v>3563</v>
      </c>
      <c r="G130" s="136">
        <v>37</v>
      </c>
      <c r="H130" s="501">
        <v>88</v>
      </c>
      <c r="I130" s="431" t="s">
        <v>2787</v>
      </c>
      <c r="J130" s="432">
        <v>66</v>
      </c>
      <c r="K130" s="135">
        <v>104</v>
      </c>
      <c r="L130" t="s">
        <v>2034</v>
      </c>
      <c r="M130" s="136">
        <v>67</v>
      </c>
      <c r="N130" s="314">
        <v>90</v>
      </c>
      <c r="O130" s="315" t="s">
        <v>1278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ht="12.75">
      <c r="A131" s="22" t="s">
        <v>253</v>
      </c>
      <c r="B131" s="523">
        <v>15</v>
      </c>
      <c r="C131" s="524" t="s">
        <v>4325</v>
      </c>
      <c r="D131" s="525">
        <v>54</v>
      </c>
      <c r="E131" s="135">
        <v>25</v>
      </c>
      <c r="F131" s="499" t="s">
        <v>3564</v>
      </c>
      <c r="G131" s="136">
        <v>33</v>
      </c>
      <c r="H131" s="501">
        <v>19</v>
      </c>
      <c r="I131" s="431" t="s">
        <v>2788</v>
      </c>
      <c r="J131" s="432">
        <v>70</v>
      </c>
      <c r="K131" s="135">
        <v>25</v>
      </c>
      <c r="L131" t="s">
        <v>2035</v>
      </c>
      <c r="M131" s="136">
        <v>49</v>
      </c>
      <c r="N131" s="314">
        <v>16</v>
      </c>
      <c r="O131" s="315" t="s">
        <v>1279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ht="12.75">
      <c r="A132" s="29" t="s">
        <v>147</v>
      </c>
      <c r="B132" s="523">
        <v>14</v>
      </c>
      <c r="C132" s="524" t="s">
        <v>4326</v>
      </c>
      <c r="D132" s="525">
        <v>88</v>
      </c>
      <c r="E132" s="135">
        <v>11</v>
      </c>
      <c r="F132" s="499" t="s">
        <v>3565</v>
      </c>
      <c r="G132" s="136">
        <v>55</v>
      </c>
      <c r="H132" s="434">
        <v>11</v>
      </c>
      <c r="I132" s="434" t="s">
        <v>2789</v>
      </c>
      <c r="J132" s="435">
        <v>65</v>
      </c>
      <c r="K132" s="135">
        <v>12</v>
      </c>
      <c r="L132" t="s">
        <v>2036</v>
      </c>
      <c r="M132" s="136">
        <v>87</v>
      </c>
      <c r="N132" s="317">
        <v>11</v>
      </c>
      <c r="O132" s="318" t="s">
        <v>1280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ht="13.5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ht="13.5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ht="13.5">
      <c r="A135" s="19">
        <f ca="1">TODAY()</f>
        <v>44355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ht="12.75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ht="12.75">
      <c r="A137" s="34" t="s">
        <v>129</v>
      </c>
      <c r="B137" s="436">
        <v>625</v>
      </c>
      <c r="C137" s="550" t="s">
        <v>4351</v>
      </c>
      <c r="D137" s="551">
        <v>55</v>
      </c>
      <c r="E137" s="35">
        <v>640</v>
      </c>
      <c r="F137" s="35" t="s">
        <v>3589</v>
      </c>
      <c r="G137" s="256">
        <v>55</v>
      </c>
      <c r="H137" s="437">
        <v>664</v>
      </c>
      <c r="I137" s="437" t="s">
        <v>2813</v>
      </c>
      <c r="J137" s="438">
        <v>59</v>
      </c>
      <c r="K137" s="255">
        <v>625</v>
      </c>
      <c r="L137" s="35" t="s">
        <v>2061</v>
      </c>
      <c r="M137" s="256">
        <v>76</v>
      </c>
      <c r="N137" s="320">
        <v>672</v>
      </c>
      <c r="O137" s="321" t="s">
        <v>1370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ht="12.75">
      <c r="A138" t="s">
        <v>166</v>
      </c>
      <c r="B138" s="430">
        <v>3</v>
      </c>
      <c r="C138" s="524" t="s">
        <v>4328</v>
      </c>
      <c r="D138" s="525">
        <v>55</v>
      </c>
      <c r="E138" s="135">
        <v>2</v>
      </c>
      <c r="F138" s="499" t="s">
        <v>3567</v>
      </c>
      <c r="G138" s="136">
        <v>117</v>
      </c>
      <c r="H138" s="478">
        <v>3</v>
      </c>
      <c r="I138" s="478" t="s">
        <v>2791</v>
      </c>
      <c r="J138" s="478">
        <v>156</v>
      </c>
      <c r="K138" s="135">
        <v>3</v>
      </c>
      <c r="L138" t="s">
        <v>2038</v>
      </c>
      <c r="M138" s="136">
        <v>54</v>
      </c>
      <c r="N138" s="314">
        <v>6</v>
      </c>
      <c r="O138" s="315" t="s">
        <v>1281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ht="12.75">
      <c r="A139" t="s">
        <v>167</v>
      </c>
      <c r="B139" s="523">
        <v>2</v>
      </c>
      <c r="C139" s="524" t="s">
        <v>4136</v>
      </c>
      <c r="D139" s="525">
        <v>41</v>
      </c>
      <c r="E139" s="135">
        <v>4</v>
      </c>
      <c r="F139" s="499" t="s">
        <v>3568</v>
      </c>
      <c r="G139" s="136">
        <v>122</v>
      </c>
      <c r="H139" s="478">
        <v>5</v>
      </c>
      <c r="I139" s="478" t="s">
        <v>2792</v>
      </c>
      <c r="J139" s="478">
        <v>133</v>
      </c>
      <c r="K139" s="135">
        <v>9</v>
      </c>
      <c r="L139" t="s">
        <v>2039</v>
      </c>
      <c r="M139" s="136">
        <v>46</v>
      </c>
      <c r="N139" s="314">
        <v>6</v>
      </c>
      <c r="O139" s="315" t="s">
        <v>1282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ht="12.75">
      <c r="A140" t="s">
        <v>168</v>
      </c>
      <c r="B140" s="523">
        <v>15</v>
      </c>
      <c r="C140" s="524" t="s">
        <v>4329</v>
      </c>
      <c r="D140" s="525">
        <v>46</v>
      </c>
      <c r="E140" s="135">
        <v>17</v>
      </c>
      <c r="F140" s="499" t="s">
        <v>3569</v>
      </c>
      <c r="G140" s="136">
        <v>41</v>
      </c>
      <c r="H140" s="478">
        <v>12</v>
      </c>
      <c r="I140" s="478" t="s">
        <v>2793</v>
      </c>
      <c r="J140" s="478">
        <v>81</v>
      </c>
      <c r="K140" s="135">
        <v>6</v>
      </c>
      <c r="L140" t="s">
        <v>2040</v>
      </c>
      <c r="M140" s="136">
        <v>81</v>
      </c>
      <c r="N140" s="314">
        <v>11</v>
      </c>
      <c r="O140" s="315" t="s">
        <v>1283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ht="12.75">
      <c r="A141" t="s">
        <v>169</v>
      </c>
      <c r="B141" s="523">
        <v>12</v>
      </c>
      <c r="C141" s="524" t="s">
        <v>4330</v>
      </c>
      <c r="D141" s="525">
        <v>100</v>
      </c>
      <c r="E141" s="135">
        <v>11</v>
      </c>
      <c r="F141" s="499" t="s">
        <v>3570</v>
      </c>
      <c r="G141" s="136">
        <v>76</v>
      </c>
      <c r="H141" s="478">
        <v>10</v>
      </c>
      <c r="I141" s="478" t="s">
        <v>2794</v>
      </c>
      <c r="J141" s="478">
        <v>88</v>
      </c>
      <c r="K141" s="135">
        <v>11</v>
      </c>
      <c r="L141" t="s">
        <v>2041</v>
      </c>
      <c r="M141" s="136">
        <v>152</v>
      </c>
      <c r="N141" s="314">
        <v>14</v>
      </c>
      <c r="O141" s="315" t="s">
        <v>1284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ht="12.75">
      <c r="A142" t="s">
        <v>170</v>
      </c>
      <c r="B142" s="523">
        <v>1</v>
      </c>
      <c r="C142" s="524" t="s">
        <v>1039</v>
      </c>
      <c r="D142" s="525">
        <v>217</v>
      </c>
      <c r="E142" s="135">
        <v>2</v>
      </c>
      <c r="F142" s="499" t="s">
        <v>3571</v>
      </c>
      <c r="G142" s="136">
        <v>106</v>
      </c>
      <c r="H142" s="478">
        <v>5</v>
      </c>
      <c r="I142" s="478" t="s">
        <v>2795</v>
      </c>
      <c r="J142" s="478">
        <v>105</v>
      </c>
      <c r="K142" s="135">
        <v>6</v>
      </c>
      <c r="L142" t="s">
        <v>2042</v>
      </c>
      <c r="M142" s="136">
        <v>113</v>
      </c>
      <c r="N142" s="314">
        <v>4</v>
      </c>
      <c r="O142" s="315" t="s">
        <v>1285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ht="12.75">
      <c r="A143" t="s">
        <v>171</v>
      </c>
      <c r="B143" s="523">
        <v>4</v>
      </c>
      <c r="C143" s="524" t="s">
        <v>4331</v>
      </c>
      <c r="D143" s="525">
        <v>153</v>
      </c>
      <c r="E143" s="135">
        <v>5</v>
      </c>
      <c r="F143" s="499" t="s">
        <v>3572</v>
      </c>
      <c r="G143" s="136">
        <v>78</v>
      </c>
      <c r="H143" s="478">
        <v>3</v>
      </c>
      <c r="I143" s="478" t="s">
        <v>2691</v>
      </c>
      <c r="J143" s="478">
        <v>68</v>
      </c>
      <c r="K143" s="135">
        <v>3</v>
      </c>
      <c r="L143" t="s">
        <v>2043</v>
      </c>
      <c r="M143" s="136">
        <v>34</v>
      </c>
      <c r="N143" s="314">
        <v>3</v>
      </c>
      <c r="O143" s="315" t="s">
        <v>1286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ht="12.75">
      <c r="A144" t="s">
        <v>172</v>
      </c>
      <c r="B144" s="523">
        <v>5</v>
      </c>
      <c r="C144" s="524" t="s">
        <v>4332</v>
      </c>
      <c r="D144" s="525">
        <v>99</v>
      </c>
      <c r="E144" s="135">
        <v>4</v>
      </c>
      <c r="F144" s="499" t="s">
        <v>3573</v>
      </c>
      <c r="G144" s="136">
        <v>18</v>
      </c>
      <c r="H144" s="478">
        <v>6</v>
      </c>
      <c r="I144" s="478" t="s">
        <v>2796</v>
      </c>
      <c r="J144" s="478">
        <v>37</v>
      </c>
      <c r="K144" s="135">
        <v>4</v>
      </c>
      <c r="L144" t="s">
        <v>2044</v>
      </c>
      <c r="M144" s="136">
        <v>105</v>
      </c>
      <c r="N144" s="314">
        <v>1</v>
      </c>
      <c r="O144" s="315" t="s">
        <v>1106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ht="12.75">
      <c r="A145" t="s">
        <v>173</v>
      </c>
      <c r="B145" s="523">
        <v>10</v>
      </c>
      <c r="C145" s="524" t="s">
        <v>4333</v>
      </c>
      <c r="D145" s="525">
        <v>21</v>
      </c>
      <c r="E145" s="135">
        <v>6</v>
      </c>
      <c r="F145" s="499" t="s">
        <v>3574</v>
      </c>
      <c r="G145" s="136">
        <v>217</v>
      </c>
      <c r="H145" s="478">
        <v>13</v>
      </c>
      <c r="I145" s="478" t="s">
        <v>2797</v>
      </c>
      <c r="J145" s="478">
        <v>90</v>
      </c>
      <c r="K145" s="135">
        <v>10</v>
      </c>
      <c r="L145" t="s">
        <v>1745</v>
      </c>
      <c r="M145" s="136">
        <v>153</v>
      </c>
      <c r="N145" s="314">
        <v>9</v>
      </c>
      <c r="O145" s="315" t="s">
        <v>1287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ht="12.75">
      <c r="A146" t="s">
        <v>174</v>
      </c>
      <c r="B146" s="523">
        <v>19</v>
      </c>
      <c r="C146" s="524" t="s">
        <v>4334</v>
      </c>
      <c r="D146" s="525">
        <v>24</v>
      </c>
      <c r="E146" s="135">
        <v>16</v>
      </c>
      <c r="F146" s="499" t="s">
        <v>3575</v>
      </c>
      <c r="G146" s="136">
        <v>37</v>
      </c>
      <c r="H146" s="478">
        <v>19</v>
      </c>
      <c r="I146" s="478" t="s">
        <v>2798</v>
      </c>
      <c r="J146" s="478">
        <v>60</v>
      </c>
      <c r="K146" s="135">
        <v>20</v>
      </c>
      <c r="L146" t="s">
        <v>2045</v>
      </c>
      <c r="M146" s="136">
        <v>42</v>
      </c>
      <c r="N146" s="314">
        <v>19</v>
      </c>
      <c r="O146" s="315" t="s">
        <v>1288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ht="12.75">
      <c r="A147" t="s">
        <v>175</v>
      </c>
      <c r="B147" s="523">
        <v>21</v>
      </c>
      <c r="C147" s="524" t="s">
        <v>4335</v>
      </c>
      <c r="D147" s="525">
        <v>36</v>
      </c>
      <c r="E147" s="135">
        <v>20</v>
      </c>
      <c r="F147" s="499" t="s">
        <v>1523</v>
      </c>
      <c r="G147" s="136">
        <v>35</v>
      </c>
      <c r="H147" s="478">
        <v>20</v>
      </c>
      <c r="I147" s="478" t="s">
        <v>2799</v>
      </c>
      <c r="J147" s="478">
        <v>86</v>
      </c>
      <c r="K147" s="135">
        <v>18</v>
      </c>
      <c r="L147" t="s">
        <v>2046</v>
      </c>
      <c r="M147" s="136">
        <v>46</v>
      </c>
      <c r="N147" s="314">
        <v>24</v>
      </c>
      <c r="O147" s="315" t="s">
        <v>1289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ht="12.75">
      <c r="A148" t="s">
        <v>176</v>
      </c>
      <c r="B148" s="523">
        <v>9</v>
      </c>
      <c r="C148" s="524" t="s">
        <v>4336</v>
      </c>
      <c r="D148" s="525">
        <v>47</v>
      </c>
      <c r="E148" s="135">
        <v>9</v>
      </c>
      <c r="F148" s="499" t="s">
        <v>3576</v>
      </c>
      <c r="G148" s="136">
        <v>31</v>
      </c>
      <c r="H148" s="478">
        <v>9</v>
      </c>
      <c r="I148" s="478" t="s">
        <v>2800</v>
      </c>
      <c r="J148" s="478">
        <v>47</v>
      </c>
      <c r="K148" s="135">
        <v>11</v>
      </c>
      <c r="L148" t="s">
        <v>2047</v>
      </c>
      <c r="M148" s="136">
        <v>59</v>
      </c>
      <c r="N148" s="314">
        <v>13</v>
      </c>
      <c r="O148" s="315" t="s">
        <v>1290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ht="12.75">
      <c r="A149" t="s">
        <v>177</v>
      </c>
      <c r="B149" s="523">
        <v>4</v>
      </c>
      <c r="C149" s="524" t="s">
        <v>4337</v>
      </c>
      <c r="D149" s="525">
        <v>97</v>
      </c>
      <c r="E149" s="135">
        <v>4</v>
      </c>
      <c r="F149" s="499" t="s">
        <v>3577</v>
      </c>
      <c r="G149" s="136">
        <v>145</v>
      </c>
      <c r="H149" s="478">
        <v>5</v>
      </c>
      <c r="I149" s="478" t="s">
        <v>2801</v>
      </c>
      <c r="J149" s="478">
        <v>94</v>
      </c>
      <c r="K149" s="135">
        <v>4</v>
      </c>
      <c r="L149" t="s">
        <v>2048</v>
      </c>
      <c r="M149" s="136">
        <v>103</v>
      </c>
      <c r="N149" s="314">
        <v>2</v>
      </c>
      <c r="O149" s="315" t="s">
        <v>1291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ht="12.75">
      <c r="A150" t="s">
        <v>178</v>
      </c>
      <c r="B150" s="523">
        <v>7</v>
      </c>
      <c r="C150" s="524" t="s">
        <v>4338</v>
      </c>
      <c r="D150" s="525">
        <v>36</v>
      </c>
      <c r="E150" s="135">
        <v>7</v>
      </c>
      <c r="F150" s="499" t="s">
        <v>3578</v>
      </c>
      <c r="G150" s="136">
        <v>104</v>
      </c>
      <c r="H150" s="478">
        <v>7</v>
      </c>
      <c r="I150" s="478" t="s">
        <v>2802</v>
      </c>
      <c r="J150" s="478">
        <v>135</v>
      </c>
      <c r="K150" s="135">
        <v>6</v>
      </c>
      <c r="L150" t="s">
        <v>2049</v>
      </c>
      <c r="M150" s="136">
        <v>185</v>
      </c>
      <c r="N150" s="314">
        <v>7</v>
      </c>
      <c r="O150" s="315" t="s">
        <v>1292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ht="12.75">
      <c r="A151" t="s">
        <v>179</v>
      </c>
      <c r="B151" s="523">
        <v>2</v>
      </c>
      <c r="C151" s="524" t="s">
        <v>4339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2693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ht="12.75">
      <c r="A152" t="s">
        <v>180</v>
      </c>
      <c r="B152" s="523">
        <v>14</v>
      </c>
      <c r="C152" s="524" t="s">
        <v>4340</v>
      </c>
      <c r="D152" s="525">
        <v>51</v>
      </c>
      <c r="E152" s="135">
        <v>8</v>
      </c>
      <c r="F152" s="499" t="s">
        <v>3579</v>
      </c>
      <c r="G152" s="136">
        <v>65</v>
      </c>
      <c r="H152" s="478">
        <v>15</v>
      </c>
      <c r="I152" s="478" t="s">
        <v>2803</v>
      </c>
      <c r="J152" s="478">
        <v>47</v>
      </c>
      <c r="K152" s="135">
        <v>24</v>
      </c>
      <c r="L152" t="s">
        <v>2050</v>
      </c>
      <c r="M152" s="136">
        <v>68</v>
      </c>
      <c r="N152" s="314">
        <v>20</v>
      </c>
      <c r="O152" s="315" t="s">
        <v>1293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ht="12.75">
      <c r="A153" t="s">
        <v>181</v>
      </c>
      <c r="B153" s="523">
        <v>67</v>
      </c>
      <c r="C153" s="524" t="s">
        <v>4341</v>
      </c>
      <c r="D153" s="525">
        <v>76</v>
      </c>
      <c r="E153" s="135">
        <v>67</v>
      </c>
      <c r="F153" s="499" t="s">
        <v>3580</v>
      </c>
      <c r="G153" s="136">
        <v>66</v>
      </c>
      <c r="H153" s="478">
        <v>66</v>
      </c>
      <c r="I153" s="478" t="s">
        <v>2804</v>
      </c>
      <c r="J153" s="478">
        <v>67</v>
      </c>
      <c r="K153" s="135">
        <v>67</v>
      </c>
      <c r="L153" t="s">
        <v>2051</v>
      </c>
      <c r="M153" s="136">
        <v>145</v>
      </c>
      <c r="N153" s="314">
        <v>72</v>
      </c>
      <c r="O153" s="315" t="s">
        <v>1294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ht="12.75">
      <c r="A154" t="s">
        <v>182</v>
      </c>
      <c r="B154" s="523">
        <v>10</v>
      </c>
      <c r="C154" s="524" t="s">
        <v>4342</v>
      </c>
      <c r="D154" s="525">
        <v>87</v>
      </c>
      <c r="E154" s="135">
        <v>8</v>
      </c>
      <c r="F154" s="499" t="s">
        <v>3581</v>
      </c>
      <c r="G154" s="136">
        <v>74</v>
      </c>
      <c r="H154" s="478">
        <v>8</v>
      </c>
      <c r="I154" s="478" t="s">
        <v>2805</v>
      </c>
      <c r="J154" s="478">
        <v>66</v>
      </c>
      <c r="K154" s="135">
        <v>8</v>
      </c>
      <c r="L154" t="s">
        <v>2052</v>
      </c>
      <c r="M154" s="136">
        <v>79</v>
      </c>
      <c r="N154" s="314">
        <v>9</v>
      </c>
      <c r="O154" s="315" t="s">
        <v>1295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ht="12.75">
      <c r="A155" t="s">
        <v>183</v>
      </c>
      <c r="B155" s="523">
        <v>5</v>
      </c>
      <c r="C155" s="524" t="s">
        <v>4343</v>
      </c>
      <c r="D155" s="525">
        <v>91</v>
      </c>
      <c r="E155" s="135">
        <v>6</v>
      </c>
      <c r="F155" s="499" t="s">
        <v>3582</v>
      </c>
      <c r="G155" s="136">
        <v>47</v>
      </c>
      <c r="H155" s="478">
        <v>6</v>
      </c>
      <c r="I155" s="478" t="s">
        <v>1422</v>
      </c>
      <c r="J155" s="478">
        <v>62</v>
      </c>
      <c r="K155" s="135">
        <v>10</v>
      </c>
      <c r="L155" t="s">
        <v>2053</v>
      </c>
      <c r="M155" s="136">
        <v>71</v>
      </c>
      <c r="N155" s="314">
        <v>8</v>
      </c>
      <c r="O155" s="315" t="s">
        <v>1296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ht="12.75">
      <c r="A156" t="s">
        <v>184</v>
      </c>
      <c r="B156" s="523">
        <v>2</v>
      </c>
      <c r="C156" s="524" t="s">
        <v>4344</v>
      </c>
      <c r="D156" s="525">
        <v>83</v>
      </c>
      <c r="E156" s="135">
        <v>1</v>
      </c>
      <c r="F156" s="499" t="s">
        <v>3291</v>
      </c>
      <c r="G156" s="136">
        <v>121</v>
      </c>
      <c r="H156" s="478">
        <v>1</v>
      </c>
      <c r="I156" s="478" t="s">
        <v>2806</v>
      </c>
      <c r="J156" s="478">
        <v>8</v>
      </c>
      <c r="K156" s="135">
        <v>1</v>
      </c>
      <c r="L156" t="s">
        <v>2054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ht="12.75">
      <c r="A157" t="s">
        <v>185</v>
      </c>
      <c r="B157" s="523">
        <v>2</v>
      </c>
      <c r="C157" s="524" t="s">
        <v>4345</v>
      </c>
      <c r="D157" s="525">
        <v>217</v>
      </c>
      <c r="E157" s="135">
        <v>7</v>
      </c>
      <c r="F157" s="499" t="s">
        <v>3583</v>
      </c>
      <c r="G157" s="136">
        <v>60</v>
      </c>
      <c r="H157" s="478">
        <v>11</v>
      </c>
      <c r="I157" s="478" t="s">
        <v>2807</v>
      </c>
      <c r="J157" s="478">
        <v>87</v>
      </c>
      <c r="K157" s="135">
        <v>4</v>
      </c>
      <c r="L157" t="s">
        <v>2055</v>
      </c>
      <c r="M157" s="136">
        <v>244</v>
      </c>
      <c r="N157" s="314">
        <v>3</v>
      </c>
      <c r="O157" s="315" t="s">
        <v>1297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ht="12.75">
      <c r="A158" t="s">
        <v>13</v>
      </c>
      <c r="B158" s="523">
        <v>328</v>
      </c>
      <c r="C158" s="524" t="s">
        <v>4346</v>
      </c>
      <c r="D158" s="525">
        <v>43</v>
      </c>
      <c r="E158" s="135">
        <v>354</v>
      </c>
      <c r="F158" s="499" t="s">
        <v>3584</v>
      </c>
      <c r="G158" s="136">
        <v>50</v>
      </c>
      <c r="H158" s="478">
        <v>356</v>
      </c>
      <c r="I158" s="478" t="s">
        <v>2808</v>
      </c>
      <c r="J158" s="478">
        <v>48</v>
      </c>
      <c r="K158" s="135">
        <v>331</v>
      </c>
      <c r="L158" t="s">
        <v>2056</v>
      </c>
      <c r="M158" s="136">
        <v>56</v>
      </c>
      <c r="N158" s="314">
        <v>368</v>
      </c>
      <c r="O158" s="315" t="s">
        <v>1298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ht="12.75">
      <c r="A159" t="s">
        <v>186</v>
      </c>
      <c r="B159" s="523">
        <v>59</v>
      </c>
      <c r="C159" s="524" t="s">
        <v>4347</v>
      </c>
      <c r="D159" s="525">
        <v>77</v>
      </c>
      <c r="E159" s="135">
        <v>51</v>
      </c>
      <c r="F159" s="499" t="s">
        <v>3585</v>
      </c>
      <c r="G159" s="136">
        <v>54</v>
      </c>
      <c r="H159" s="478">
        <v>55</v>
      </c>
      <c r="I159" s="478" t="s">
        <v>2809</v>
      </c>
      <c r="J159" s="478">
        <v>56</v>
      </c>
      <c r="K159" s="135">
        <v>50</v>
      </c>
      <c r="L159" t="s">
        <v>2057</v>
      </c>
      <c r="M159" s="136">
        <v>84</v>
      </c>
      <c r="N159" s="314">
        <v>46</v>
      </c>
      <c r="O159" s="315" t="s">
        <v>1299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ht="12.75">
      <c r="A160" t="s">
        <v>187</v>
      </c>
      <c r="B160" s="523">
        <v>6</v>
      </c>
      <c r="C160" s="524" t="s">
        <v>4348</v>
      </c>
      <c r="D160" s="525">
        <v>137</v>
      </c>
      <c r="E160" s="135">
        <v>5</v>
      </c>
      <c r="F160" s="499" t="s">
        <v>3586</v>
      </c>
      <c r="G160" s="136">
        <v>21</v>
      </c>
      <c r="H160" s="478">
        <v>4</v>
      </c>
      <c r="I160" s="478" t="s">
        <v>2810</v>
      </c>
      <c r="J160" s="478">
        <v>112</v>
      </c>
      <c r="K160" s="135">
        <v>7</v>
      </c>
      <c r="L160" t="s">
        <v>2058</v>
      </c>
      <c r="M160" s="136">
        <v>140</v>
      </c>
      <c r="N160" s="314">
        <v>7</v>
      </c>
      <c r="O160" s="315" t="s">
        <v>1300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ht="12.75">
      <c r="A161" t="s">
        <v>188</v>
      </c>
      <c r="B161" s="523">
        <v>5</v>
      </c>
      <c r="C161" s="524" t="s">
        <v>4349</v>
      </c>
      <c r="D161" s="525">
        <v>44</v>
      </c>
      <c r="E161" s="135">
        <v>5</v>
      </c>
      <c r="F161" s="499" t="s">
        <v>3587</v>
      </c>
      <c r="G161" s="136">
        <v>29</v>
      </c>
      <c r="H161" s="478">
        <v>7</v>
      </c>
      <c r="I161" s="478" t="s">
        <v>2811</v>
      </c>
      <c r="J161" s="478">
        <v>53</v>
      </c>
      <c r="K161" s="135">
        <v>2</v>
      </c>
      <c r="L161" t="s">
        <v>2059</v>
      </c>
      <c r="M161" s="136">
        <v>125</v>
      </c>
      <c r="N161" s="314">
        <v>4</v>
      </c>
      <c r="O161" s="315" t="s">
        <v>1301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ht="12.75">
      <c r="A162" s="37" t="s">
        <v>189</v>
      </c>
      <c r="B162" s="523">
        <v>13</v>
      </c>
      <c r="C162" s="524" t="s">
        <v>4350</v>
      </c>
      <c r="D162" s="525">
        <v>56</v>
      </c>
      <c r="E162" s="135">
        <v>20</v>
      </c>
      <c r="F162" s="499" t="s">
        <v>3588</v>
      </c>
      <c r="G162" s="136">
        <v>41</v>
      </c>
      <c r="H162" s="478">
        <v>17</v>
      </c>
      <c r="I162" s="478" t="s">
        <v>2812</v>
      </c>
      <c r="J162" s="478">
        <v>53</v>
      </c>
      <c r="K162" s="135">
        <v>10</v>
      </c>
      <c r="L162" t="s">
        <v>2060</v>
      </c>
      <c r="M162" s="136">
        <v>41</v>
      </c>
      <c r="N162" s="317">
        <v>16</v>
      </c>
      <c r="O162" s="318" t="s">
        <v>1302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ht="13.5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ht="13.5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42" t="s">
        <v>52</v>
      </c>
      <c r="B166" s="436">
        <v>752</v>
      </c>
      <c r="C166" s="550" t="s">
        <v>4372</v>
      </c>
      <c r="D166" s="551">
        <v>88</v>
      </c>
      <c r="E166" s="255">
        <v>862</v>
      </c>
      <c r="F166" s="35" t="s">
        <v>3611</v>
      </c>
      <c r="G166" s="256">
        <v>80</v>
      </c>
      <c r="H166" s="437">
        <v>843</v>
      </c>
      <c r="I166" s="437" t="s">
        <v>2836</v>
      </c>
      <c r="J166" s="438">
        <v>89</v>
      </c>
      <c r="K166" s="255">
        <v>931</v>
      </c>
      <c r="L166" s="35" t="s">
        <v>2084</v>
      </c>
      <c r="M166" s="256">
        <v>104</v>
      </c>
      <c r="N166" s="320">
        <v>856</v>
      </c>
      <c r="O166" s="321" t="s">
        <v>1369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ht="12.75">
      <c r="A167" s="20" t="s">
        <v>53</v>
      </c>
      <c r="B167" s="430">
        <v>40</v>
      </c>
      <c r="C167" s="524" t="s">
        <v>4352</v>
      </c>
      <c r="D167" s="525">
        <v>43</v>
      </c>
      <c r="E167" s="135">
        <v>40</v>
      </c>
      <c r="F167" s="499" t="s">
        <v>3590</v>
      </c>
      <c r="G167" s="136">
        <v>71</v>
      </c>
      <c r="H167" s="478">
        <v>53</v>
      </c>
      <c r="I167" s="478" t="s">
        <v>2814</v>
      </c>
      <c r="J167" s="478">
        <v>60</v>
      </c>
      <c r="K167" s="135">
        <v>60</v>
      </c>
      <c r="L167" t="s">
        <v>2062</v>
      </c>
      <c r="M167" s="136">
        <v>84</v>
      </c>
      <c r="N167" s="314">
        <v>33</v>
      </c>
      <c r="O167" s="315" t="s">
        <v>1303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ht="12.75">
      <c r="A168" s="20" t="s">
        <v>247</v>
      </c>
      <c r="B168" s="523">
        <v>14</v>
      </c>
      <c r="C168" s="524" t="s">
        <v>4353</v>
      </c>
      <c r="D168" s="525">
        <v>23</v>
      </c>
      <c r="E168" s="135">
        <v>15</v>
      </c>
      <c r="F168" s="499" t="s">
        <v>3591</v>
      </c>
      <c r="G168" s="136">
        <v>66</v>
      </c>
      <c r="H168" s="478">
        <v>16</v>
      </c>
      <c r="I168" s="478" t="s">
        <v>2815</v>
      </c>
      <c r="J168" s="478">
        <v>35</v>
      </c>
      <c r="K168" s="135">
        <v>20</v>
      </c>
      <c r="L168" t="s">
        <v>2063</v>
      </c>
      <c r="M168" s="136">
        <v>153</v>
      </c>
      <c r="N168" s="314">
        <v>10</v>
      </c>
      <c r="O168" s="315" t="s">
        <v>1304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ht="12.75">
      <c r="A169" t="s">
        <v>54</v>
      </c>
      <c r="B169" s="523">
        <v>92</v>
      </c>
      <c r="C169" s="524" t="s">
        <v>4354</v>
      </c>
      <c r="D169" s="525">
        <v>84</v>
      </c>
      <c r="E169" s="135">
        <v>105</v>
      </c>
      <c r="F169" s="499" t="s">
        <v>3592</v>
      </c>
      <c r="G169" s="136">
        <v>82</v>
      </c>
      <c r="H169" s="478">
        <v>115</v>
      </c>
      <c r="I169" s="478" t="s">
        <v>2816</v>
      </c>
      <c r="J169" s="478">
        <v>69</v>
      </c>
      <c r="K169" s="135">
        <v>101</v>
      </c>
      <c r="L169" t="s">
        <v>2064</v>
      </c>
      <c r="M169" s="136">
        <v>92</v>
      </c>
      <c r="N169" s="314">
        <v>82</v>
      </c>
      <c r="O169" s="315" t="s">
        <v>1305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ht="12.75">
      <c r="A170" t="s">
        <v>55</v>
      </c>
      <c r="B170" s="523">
        <v>43</v>
      </c>
      <c r="C170" s="524" t="s">
        <v>4355</v>
      </c>
      <c r="D170" s="525">
        <v>65</v>
      </c>
      <c r="E170" s="135">
        <v>53</v>
      </c>
      <c r="F170" s="499" t="s">
        <v>3593</v>
      </c>
      <c r="G170" s="136">
        <v>55</v>
      </c>
      <c r="H170" s="478">
        <v>57</v>
      </c>
      <c r="I170" s="478" t="s">
        <v>2817</v>
      </c>
      <c r="J170" s="478">
        <v>37</v>
      </c>
      <c r="K170" s="135">
        <v>60</v>
      </c>
      <c r="L170" t="s">
        <v>2065</v>
      </c>
      <c r="M170" s="136">
        <v>83</v>
      </c>
      <c r="N170" s="314">
        <v>73</v>
      </c>
      <c r="O170" s="315" t="s">
        <v>1306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ht="12.75">
      <c r="A171" t="s">
        <v>56</v>
      </c>
      <c r="B171" s="523">
        <v>60</v>
      </c>
      <c r="C171" s="524" t="s">
        <v>4356</v>
      </c>
      <c r="D171" s="525">
        <v>62</v>
      </c>
      <c r="E171" s="135">
        <v>74</v>
      </c>
      <c r="F171" s="499" t="s">
        <v>3594</v>
      </c>
      <c r="G171" s="136">
        <v>52</v>
      </c>
      <c r="H171" s="478">
        <v>62</v>
      </c>
      <c r="I171" s="478" t="s">
        <v>2818</v>
      </c>
      <c r="J171" s="478">
        <v>62</v>
      </c>
      <c r="K171" s="135">
        <v>81</v>
      </c>
      <c r="L171" t="s">
        <v>2066</v>
      </c>
      <c r="M171" s="136">
        <v>74</v>
      </c>
      <c r="N171" s="314">
        <v>86</v>
      </c>
      <c r="O171" s="315" t="s">
        <v>1307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ht="12.75">
      <c r="A172" t="s">
        <v>57</v>
      </c>
      <c r="B172" s="523">
        <v>58</v>
      </c>
      <c r="C172" s="524" t="s">
        <v>4357</v>
      </c>
      <c r="D172" s="525">
        <v>92</v>
      </c>
      <c r="E172" s="135">
        <v>77</v>
      </c>
      <c r="F172" s="499" t="s">
        <v>3595</v>
      </c>
      <c r="G172" s="136">
        <v>78</v>
      </c>
      <c r="H172" s="478">
        <v>62</v>
      </c>
      <c r="I172" s="478" t="s">
        <v>2819</v>
      </c>
      <c r="J172" s="478">
        <v>91</v>
      </c>
      <c r="K172" s="135">
        <v>67</v>
      </c>
      <c r="L172" t="s">
        <v>2067</v>
      </c>
      <c r="M172" s="136">
        <v>121</v>
      </c>
      <c r="N172" s="314">
        <v>81</v>
      </c>
      <c r="O172" s="315" t="s">
        <v>1308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ht="12.75">
      <c r="A173" t="s">
        <v>58</v>
      </c>
      <c r="B173" s="523">
        <v>72</v>
      </c>
      <c r="C173" s="524" t="s">
        <v>4358</v>
      </c>
      <c r="D173" s="525">
        <v>100</v>
      </c>
      <c r="E173" s="135">
        <v>81</v>
      </c>
      <c r="F173" s="499" t="s">
        <v>3596</v>
      </c>
      <c r="G173" s="136">
        <v>81</v>
      </c>
      <c r="H173" s="478">
        <v>78</v>
      </c>
      <c r="I173" s="478" t="s">
        <v>2820</v>
      </c>
      <c r="J173" s="478">
        <v>151</v>
      </c>
      <c r="K173" s="135">
        <v>95</v>
      </c>
      <c r="L173" t="s">
        <v>2068</v>
      </c>
      <c r="M173" s="136">
        <v>131</v>
      </c>
      <c r="N173" s="314">
        <v>76</v>
      </c>
      <c r="O173" s="315" t="s">
        <v>1309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ht="12.75">
      <c r="A174" t="s">
        <v>148</v>
      </c>
      <c r="B174" s="523">
        <v>20</v>
      </c>
      <c r="C174" s="524" t="s">
        <v>4359</v>
      </c>
      <c r="D174" s="525">
        <v>37</v>
      </c>
      <c r="E174" s="135">
        <v>20</v>
      </c>
      <c r="F174" s="499" t="s">
        <v>3597</v>
      </c>
      <c r="G174" s="136">
        <v>53</v>
      </c>
      <c r="H174" s="478">
        <v>27</v>
      </c>
      <c r="I174" s="478" t="s">
        <v>2821</v>
      </c>
      <c r="J174" s="478">
        <v>80</v>
      </c>
      <c r="K174" s="135">
        <v>27</v>
      </c>
      <c r="L174" t="s">
        <v>2069</v>
      </c>
      <c r="M174" s="136">
        <v>49</v>
      </c>
      <c r="N174" s="314">
        <v>25</v>
      </c>
      <c r="O174" s="315" t="s">
        <v>1310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20" t="s">
        <v>59</v>
      </c>
      <c r="B175" s="523">
        <v>33</v>
      </c>
      <c r="C175" s="524" t="s">
        <v>4360</v>
      </c>
      <c r="D175" s="525">
        <v>112</v>
      </c>
      <c r="E175" s="135">
        <v>34</v>
      </c>
      <c r="F175" s="499" t="s">
        <v>3598</v>
      </c>
      <c r="G175" s="136">
        <v>99</v>
      </c>
      <c r="H175" s="478">
        <v>32</v>
      </c>
      <c r="I175" s="478" t="s">
        <v>2822</v>
      </c>
      <c r="J175" s="478">
        <v>142</v>
      </c>
      <c r="K175" s="135">
        <v>37</v>
      </c>
      <c r="L175" t="s">
        <v>2070</v>
      </c>
      <c r="M175" s="136">
        <v>170</v>
      </c>
      <c r="N175" s="314">
        <v>24</v>
      </c>
      <c r="O175" s="315" t="s">
        <v>1311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ht="12.75">
      <c r="A176" s="20" t="s">
        <v>165</v>
      </c>
      <c r="B176" s="523">
        <v>10</v>
      </c>
      <c r="C176" s="524" t="s">
        <v>3291</v>
      </c>
      <c r="D176" s="525">
        <v>49</v>
      </c>
      <c r="E176" s="135">
        <v>9</v>
      </c>
      <c r="F176" s="499" t="s">
        <v>3599</v>
      </c>
      <c r="G176" s="136">
        <v>49</v>
      </c>
      <c r="H176" s="478">
        <v>13</v>
      </c>
      <c r="I176" s="478" t="s">
        <v>2823</v>
      </c>
      <c r="J176" s="478">
        <v>85</v>
      </c>
      <c r="K176" s="135">
        <v>12</v>
      </c>
      <c r="L176" t="s">
        <v>2071</v>
      </c>
      <c r="M176" s="136">
        <v>114</v>
      </c>
      <c r="N176" s="314">
        <v>19</v>
      </c>
      <c r="O176" s="315" t="s">
        <v>1312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ht="12.75">
      <c r="A177" s="20" t="s">
        <v>60</v>
      </c>
      <c r="B177" s="523">
        <v>82</v>
      </c>
      <c r="C177" s="524" t="s">
        <v>4361</v>
      </c>
      <c r="D177" s="525">
        <v>98</v>
      </c>
      <c r="E177" s="135">
        <v>106</v>
      </c>
      <c r="F177" s="499" t="s">
        <v>3600</v>
      </c>
      <c r="G177" s="136">
        <v>99</v>
      </c>
      <c r="H177" s="478">
        <v>92</v>
      </c>
      <c r="I177" s="478" t="s">
        <v>2824</v>
      </c>
      <c r="J177" s="478">
        <v>89</v>
      </c>
      <c r="K177" s="135">
        <v>93</v>
      </c>
      <c r="L177" t="s">
        <v>2072</v>
      </c>
      <c r="M177" s="136">
        <v>101</v>
      </c>
      <c r="N177" s="314">
        <v>83</v>
      </c>
      <c r="O177" s="315" t="s">
        <v>1313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ht="12.75">
      <c r="A178" s="20" t="s">
        <v>149</v>
      </c>
      <c r="B178" s="523">
        <v>21</v>
      </c>
      <c r="C178" s="524" t="s">
        <v>4362</v>
      </c>
      <c r="D178" s="525">
        <v>133</v>
      </c>
      <c r="E178" s="135">
        <v>30</v>
      </c>
      <c r="F178" s="499" t="s">
        <v>3601</v>
      </c>
      <c r="G178" s="136">
        <v>101</v>
      </c>
      <c r="H178" s="478">
        <v>21</v>
      </c>
      <c r="I178" s="478" t="s">
        <v>2825</v>
      </c>
      <c r="J178" s="478">
        <v>144</v>
      </c>
      <c r="K178" s="135">
        <v>40</v>
      </c>
      <c r="L178" t="s">
        <v>2073</v>
      </c>
      <c r="M178" s="136">
        <v>138</v>
      </c>
      <c r="N178" s="314">
        <v>25</v>
      </c>
      <c r="O178" s="315" t="s">
        <v>1314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ht="12.75">
      <c r="A179" s="20" t="s">
        <v>150</v>
      </c>
      <c r="B179" s="523">
        <v>17</v>
      </c>
      <c r="C179" s="524" t="s">
        <v>4363</v>
      </c>
      <c r="D179" s="525">
        <v>74</v>
      </c>
      <c r="E179" s="135">
        <v>38</v>
      </c>
      <c r="F179" s="499" t="s">
        <v>3602</v>
      </c>
      <c r="G179" s="136">
        <v>94</v>
      </c>
      <c r="H179" s="478">
        <v>28</v>
      </c>
      <c r="I179" s="478" t="s">
        <v>2826</v>
      </c>
      <c r="J179" s="478">
        <v>74</v>
      </c>
      <c r="K179" s="135">
        <v>31</v>
      </c>
      <c r="L179" t="s">
        <v>2074</v>
      </c>
      <c r="M179" s="136">
        <v>82</v>
      </c>
      <c r="N179" s="314">
        <v>28</v>
      </c>
      <c r="O179" s="315" t="s">
        <v>1315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ht="12.75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2827</v>
      </c>
      <c r="J180" s="478">
        <v>40</v>
      </c>
      <c r="K180" s="135">
        <v>1</v>
      </c>
      <c r="L180" t="s">
        <v>2075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20" t="s">
        <v>151</v>
      </c>
      <c r="B181" s="523">
        <v>9</v>
      </c>
      <c r="C181" s="524" t="s">
        <v>4364</v>
      </c>
      <c r="D181" s="525">
        <v>90</v>
      </c>
      <c r="E181" s="135">
        <v>8</v>
      </c>
      <c r="F181" s="499" t="s">
        <v>3603</v>
      </c>
      <c r="G181" s="136">
        <v>78</v>
      </c>
      <c r="H181" s="478">
        <v>13</v>
      </c>
      <c r="I181" s="478" t="s">
        <v>2828</v>
      </c>
      <c r="J181" s="478">
        <v>136</v>
      </c>
      <c r="K181" s="135">
        <v>19</v>
      </c>
      <c r="L181" t="s">
        <v>2076</v>
      </c>
      <c r="M181" s="136">
        <v>145</v>
      </c>
      <c r="N181" s="314">
        <v>13</v>
      </c>
      <c r="O181" s="315" t="s">
        <v>1316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ht="12.75">
      <c r="A182" s="20" t="s">
        <v>152</v>
      </c>
      <c r="B182" s="523">
        <v>11</v>
      </c>
      <c r="C182" s="524" t="s">
        <v>4365</v>
      </c>
      <c r="D182" s="525">
        <v>100</v>
      </c>
      <c r="E182" s="135">
        <v>13</v>
      </c>
      <c r="F182" s="499" t="s">
        <v>3604</v>
      </c>
      <c r="G182" s="136">
        <v>52</v>
      </c>
      <c r="H182" s="478">
        <v>10</v>
      </c>
      <c r="I182" s="478" t="s">
        <v>2829</v>
      </c>
      <c r="J182" s="478">
        <v>107</v>
      </c>
      <c r="K182" s="135">
        <v>9</v>
      </c>
      <c r="L182" t="s">
        <v>2077</v>
      </c>
      <c r="M182" s="136">
        <v>167</v>
      </c>
      <c r="N182" s="314">
        <v>7</v>
      </c>
      <c r="O182" s="315" t="s">
        <v>1317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ht="12.75">
      <c r="A183" s="20" t="s">
        <v>153</v>
      </c>
      <c r="B183" s="523">
        <v>11</v>
      </c>
      <c r="C183" s="524" t="s">
        <v>4366</v>
      </c>
      <c r="D183" s="525">
        <v>121</v>
      </c>
      <c r="E183" s="135">
        <v>6</v>
      </c>
      <c r="F183" s="499" t="s">
        <v>3605</v>
      </c>
      <c r="G183" s="136">
        <v>17</v>
      </c>
      <c r="H183" s="478">
        <v>10</v>
      </c>
      <c r="I183" s="478" t="s">
        <v>2830</v>
      </c>
      <c r="J183" s="478">
        <v>40</v>
      </c>
      <c r="K183" s="135">
        <v>10</v>
      </c>
      <c r="L183" t="s">
        <v>2078</v>
      </c>
      <c r="M183" s="136">
        <v>54</v>
      </c>
      <c r="N183" s="314">
        <v>7</v>
      </c>
      <c r="O183" s="315" t="s">
        <v>1318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ht="12.75">
      <c r="A184" s="20" t="s">
        <v>254</v>
      </c>
      <c r="B184" s="523">
        <v>32</v>
      </c>
      <c r="C184" s="524" t="s">
        <v>4367</v>
      </c>
      <c r="D184" s="525">
        <v>109</v>
      </c>
      <c r="E184" s="135">
        <v>27</v>
      </c>
      <c r="F184" s="499" t="s">
        <v>3606</v>
      </c>
      <c r="G184" s="136">
        <v>114</v>
      </c>
      <c r="H184" s="478">
        <v>23</v>
      </c>
      <c r="I184" s="478" t="s">
        <v>2831</v>
      </c>
      <c r="J184" s="478">
        <v>121</v>
      </c>
      <c r="K184" s="135">
        <v>22</v>
      </c>
      <c r="L184" t="s">
        <v>2079</v>
      </c>
      <c r="M184" s="136">
        <v>116</v>
      </c>
      <c r="N184" s="314">
        <v>24</v>
      </c>
      <c r="O184" s="315" t="s">
        <v>1319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ht="12.75">
      <c r="A185" s="20" t="s">
        <v>154</v>
      </c>
      <c r="B185" s="523">
        <v>12</v>
      </c>
      <c r="C185" s="524" t="s">
        <v>4368</v>
      </c>
      <c r="D185" s="525">
        <v>67</v>
      </c>
      <c r="E185" s="135">
        <v>12</v>
      </c>
      <c r="F185" s="499" t="s">
        <v>3607</v>
      </c>
      <c r="G185" s="136">
        <v>76</v>
      </c>
      <c r="H185" s="478">
        <v>9</v>
      </c>
      <c r="I185" s="478" t="s">
        <v>2832</v>
      </c>
      <c r="J185" s="478">
        <v>72</v>
      </c>
      <c r="K185" s="135">
        <v>13</v>
      </c>
      <c r="L185" t="s">
        <v>2080</v>
      </c>
      <c r="M185" s="136">
        <v>81</v>
      </c>
      <c r="N185" s="314">
        <v>19</v>
      </c>
      <c r="O185" s="315" t="s">
        <v>1320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20" t="s">
        <v>14</v>
      </c>
      <c r="B186" s="523">
        <v>31</v>
      </c>
      <c r="C186" s="524" t="s">
        <v>4369</v>
      </c>
      <c r="D186" s="525">
        <v>104</v>
      </c>
      <c r="E186" s="135">
        <v>30</v>
      </c>
      <c r="F186" s="499" t="s">
        <v>3608</v>
      </c>
      <c r="G186" s="136">
        <v>77</v>
      </c>
      <c r="H186" s="478">
        <v>24</v>
      </c>
      <c r="I186" s="478" t="s">
        <v>2833</v>
      </c>
      <c r="J186" s="478">
        <v>88</v>
      </c>
      <c r="K186" s="135">
        <v>28</v>
      </c>
      <c r="L186" t="s">
        <v>2081</v>
      </c>
      <c r="M186" s="136">
        <v>81</v>
      </c>
      <c r="N186" s="314">
        <v>36</v>
      </c>
      <c r="O186" s="315" t="s">
        <v>1321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ht="12.75">
      <c r="A187" s="20" t="s">
        <v>155</v>
      </c>
      <c r="B187" s="523">
        <v>54</v>
      </c>
      <c r="C187" s="524" t="s">
        <v>4370</v>
      </c>
      <c r="D187" s="525">
        <v>83</v>
      </c>
      <c r="E187" s="135">
        <v>44</v>
      </c>
      <c r="F187" s="499" t="s">
        <v>3609</v>
      </c>
      <c r="G187" s="136">
        <v>67</v>
      </c>
      <c r="H187" s="478">
        <v>48</v>
      </c>
      <c r="I187" s="478" t="s">
        <v>2834</v>
      </c>
      <c r="J187" s="478">
        <v>61</v>
      </c>
      <c r="K187" s="135">
        <v>61</v>
      </c>
      <c r="L187" t="s">
        <v>2082</v>
      </c>
      <c r="M187" s="136">
        <v>105</v>
      </c>
      <c r="N187" s="314">
        <v>60</v>
      </c>
      <c r="O187" s="315" t="s">
        <v>1322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ht="12.75">
      <c r="A188" s="24" t="s">
        <v>61</v>
      </c>
      <c r="B188" s="523">
        <v>30</v>
      </c>
      <c r="C188" s="524" t="s">
        <v>4371</v>
      </c>
      <c r="D188" s="525">
        <v>157</v>
      </c>
      <c r="E188" s="135">
        <v>40</v>
      </c>
      <c r="F188" s="499" t="s">
        <v>3610</v>
      </c>
      <c r="G188" s="136">
        <v>121</v>
      </c>
      <c r="H188" s="478">
        <v>48</v>
      </c>
      <c r="I188" s="478" t="s">
        <v>2835</v>
      </c>
      <c r="J188" s="478">
        <v>144</v>
      </c>
      <c r="K188" s="135">
        <v>44</v>
      </c>
      <c r="L188" t="s">
        <v>2083</v>
      </c>
      <c r="M188" s="136">
        <v>110</v>
      </c>
      <c r="N188" s="314">
        <v>45</v>
      </c>
      <c r="O188" s="315" t="s">
        <v>1323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ht="13.5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ht="12.75">
      <c r="A190" s="25" t="s">
        <v>62</v>
      </c>
      <c r="B190" s="436">
        <v>865</v>
      </c>
      <c r="C190" s="550" t="s">
        <v>603</v>
      </c>
      <c r="D190" s="551">
        <v>37</v>
      </c>
      <c r="E190" s="255">
        <v>888</v>
      </c>
      <c r="F190" s="35" t="s">
        <v>3627</v>
      </c>
      <c r="G190" s="256">
        <v>45</v>
      </c>
      <c r="H190" s="437">
        <v>996</v>
      </c>
      <c r="I190" s="437" t="s">
        <v>2852</v>
      </c>
      <c r="J190" s="438">
        <v>53</v>
      </c>
      <c r="K190" s="255">
        <v>1009</v>
      </c>
      <c r="L190" s="35" t="s">
        <v>2100</v>
      </c>
      <c r="M190" s="256">
        <v>54</v>
      </c>
      <c r="N190" s="437">
        <v>953</v>
      </c>
      <c r="O190" s="321" t="s">
        <v>1368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ht="12.75">
      <c r="A191" s="23" t="s">
        <v>248</v>
      </c>
      <c r="B191" s="430">
        <v>11</v>
      </c>
      <c r="C191" s="524" t="s">
        <v>4373</v>
      </c>
      <c r="D191" s="525">
        <v>37</v>
      </c>
      <c r="E191" s="135">
        <v>16</v>
      </c>
      <c r="F191" s="499" t="s">
        <v>3612</v>
      </c>
      <c r="G191" s="136">
        <v>32</v>
      </c>
      <c r="H191" s="478">
        <v>16</v>
      </c>
      <c r="I191" s="478" t="s">
        <v>2837</v>
      </c>
      <c r="J191" s="478">
        <v>84</v>
      </c>
      <c r="K191" s="135">
        <v>16</v>
      </c>
      <c r="L191" t="s">
        <v>2085</v>
      </c>
      <c r="M191" s="136">
        <v>69</v>
      </c>
      <c r="N191" s="314">
        <v>8</v>
      </c>
      <c r="O191" s="315" t="s">
        <v>1324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ht="12.75">
      <c r="A192" s="23" t="s">
        <v>156</v>
      </c>
      <c r="B192" s="523">
        <v>12</v>
      </c>
      <c r="C192" s="524" t="s">
        <v>4374</v>
      </c>
      <c r="D192" s="525">
        <v>25</v>
      </c>
      <c r="E192" s="135">
        <v>17</v>
      </c>
      <c r="F192" s="499" t="s">
        <v>3613</v>
      </c>
      <c r="G192" s="136">
        <v>53</v>
      </c>
      <c r="H192" s="478">
        <v>17</v>
      </c>
      <c r="I192" s="478" t="s">
        <v>2838</v>
      </c>
      <c r="J192" s="478">
        <v>59</v>
      </c>
      <c r="K192" s="135">
        <v>15</v>
      </c>
      <c r="L192" t="s">
        <v>2086</v>
      </c>
      <c r="M192" s="136">
        <v>40</v>
      </c>
      <c r="N192" s="314">
        <v>12</v>
      </c>
      <c r="O192" s="315" t="s">
        <v>1325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ht="12.75">
      <c r="A193" s="23" t="s">
        <v>63</v>
      </c>
      <c r="B193" s="523">
        <v>21</v>
      </c>
      <c r="C193" s="524" t="s">
        <v>4375</v>
      </c>
      <c r="D193" s="525">
        <v>54</v>
      </c>
      <c r="E193" s="135">
        <v>22</v>
      </c>
      <c r="F193" s="499" t="s">
        <v>3614</v>
      </c>
      <c r="G193" s="136">
        <v>69</v>
      </c>
      <c r="H193" s="478">
        <v>18</v>
      </c>
      <c r="I193" s="478" t="s">
        <v>2839</v>
      </c>
      <c r="J193" s="478">
        <v>74</v>
      </c>
      <c r="K193" s="135">
        <v>19</v>
      </c>
      <c r="L193" t="s">
        <v>2087</v>
      </c>
      <c r="M193" s="136">
        <v>73</v>
      </c>
      <c r="N193" s="314">
        <v>26</v>
      </c>
      <c r="O193" s="315" t="s">
        <v>1326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ht="12.75">
      <c r="A194" s="23" t="s">
        <v>64</v>
      </c>
      <c r="B194" s="523">
        <v>20</v>
      </c>
      <c r="C194" s="524" t="s">
        <v>4376</v>
      </c>
      <c r="D194" s="525">
        <v>61</v>
      </c>
      <c r="E194" s="135">
        <v>14</v>
      </c>
      <c r="F194" s="499" t="s">
        <v>3615</v>
      </c>
      <c r="G194" s="136">
        <v>96</v>
      </c>
      <c r="H194" s="478">
        <v>22</v>
      </c>
      <c r="I194" s="478" t="s">
        <v>2840</v>
      </c>
      <c r="J194" s="478">
        <v>91</v>
      </c>
      <c r="K194" s="135">
        <v>20</v>
      </c>
      <c r="L194" t="s">
        <v>2088</v>
      </c>
      <c r="M194" s="136">
        <v>62</v>
      </c>
      <c r="N194" s="314">
        <v>19</v>
      </c>
      <c r="O194" s="315" t="s">
        <v>1327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ht="12.75">
      <c r="A195" s="20" t="s">
        <v>65</v>
      </c>
      <c r="B195" s="523">
        <v>113</v>
      </c>
      <c r="C195" s="524" t="s">
        <v>4377</v>
      </c>
      <c r="D195" s="525">
        <v>32</v>
      </c>
      <c r="E195" s="135">
        <v>125</v>
      </c>
      <c r="F195" s="499" t="s">
        <v>3616</v>
      </c>
      <c r="G195" s="136">
        <v>38</v>
      </c>
      <c r="H195" s="478">
        <v>135</v>
      </c>
      <c r="I195" s="478" t="s">
        <v>2841</v>
      </c>
      <c r="J195" s="478">
        <v>34</v>
      </c>
      <c r="K195" s="135">
        <v>154</v>
      </c>
      <c r="L195" t="s">
        <v>2089</v>
      </c>
      <c r="M195" s="136">
        <v>45</v>
      </c>
      <c r="N195" s="314">
        <v>131</v>
      </c>
      <c r="O195" s="315" t="s">
        <v>1328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ht="12.75">
      <c r="A196" s="20" t="s">
        <v>66</v>
      </c>
      <c r="B196" s="523">
        <v>145</v>
      </c>
      <c r="C196" s="524" t="s">
        <v>4378</v>
      </c>
      <c r="D196" s="525">
        <v>48</v>
      </c>
      <c r="E196" s="135">
        <v>133</v>
      </c>
      <c r="F196" s="499" t="s">
        <v>3617</v>
      </c>
      <c r="G196" s="136">
        <v>45</v>
      </c>
      <c r="H196" s="478">
        <v>152</v>
      </c>
      <c r="I196" s="478" t="s">
        <v>2842</v>
      </c>
      <c r="J196" s="478">
        <v>72</v>
      </c>
      <c r="K196" s="135">
        <v>169</v>
      </c>
      <c r="L196" t="s">
        <v>2090</v>
      </c>
      <c r="M196" s="136">
        <v>68</v>
      </c>
      <c r="N196" s="314">
        <v>145</v>
      </c>
      <c r="O196" s="315" t="s">
        <v>1329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ht="12.75">
      <c r="A197" s="20" t="s">
        <v>67</v>
      </c>
      <c r="B197" s="523">
        <v>84</v>
      </c>
      <c r="C197" s="524" t="s">
        <v>4379</v>
      </c>
      <c r="D197" s="525">
        <v>30</v>
      </c>
      <c r="E197" s="135">
        <v>90</v>
      </c>
      <c r="F197" s="499" t="s">
        <v>3618</v>
      </c>
      <c r="G197" s="136">
        <v>35</v>
      </c>
      <c r="H197" s="478">
        <v>96</v>
      </c>
      <c r="I197" s="478" t="s">
        <v>2843</v>
      </c>
      <c r="J197" s="478">
        <v>48</v>
      </c>
      <c r="K197" s="135">
        <v>101</v>
      </c>
      <c r="L197" t="s">
        <v>2091</v>
      </c>
      <c r="M197" s="136">
        <v>41</v>
      </c>
      <c r="N197" s="314">
        <v>89</v>
      </c>
      <c r="O197" s="315" t="s">
        <v>1330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ht="12.75">
      <c r="A198" s="20" t="s">
        <v>157</v>
      </c>
      <c r="B198" s="523">
        <v>34</v>
      </c>
      <c r="C198" s="524" t="s">
        <v>4380</v>
      </c>
      <c r="D198" s="525">
        <v>33</v>
      </c>
      <c r="E198" s="135">
        <v>39</v>
      </c>
      <c r="F198" s="499" t="s">
        <v>3619</v>
      </c>
      <c r="G198" s="136">
        <v>43</v>
      </c>
      <c r="H198" s="478">
        <v>41</v>
      </c>
      <c r="I198" s="478" t="s">
        <v>2844</v>
      </c>
      <c r="J198" s="478">
        <v>40</v>
      </c>
      <c r="K198" s="135">
        <v>36</v>
      </c>
      <c r="L198" t="s">
        <v>2092</v>
      </c>
      <c r="M198" s="136">
        <v>53</v>
      </c>
      <c r="N198" s="314">
        <v>35</v>
      </c>
      <c r="O198" s="315" t="s">
        <v>1331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ht="12.75">
      <c r="A199" s="20" t="s">
        <v>141</v>
      </c>
      <c r="B199" s="523">
        <v>6</v>
      </c>
      <c r="C199" s="524" t="s">
        <v>4381</v>
      </c>
      <c r="D199" s="525">
        <v>21</v>
      </c>
      <c r="E199" s="135">
        <v>6</v>
      </c>
      <c r="F199" s="499" t="s">
        <v>3620</v>
      </c>
      <c r="G199" s="136">
        <v>68</v>
      </c>
      <c r="H199" s="478">
        <v>10</v>
      </c>
      <c r="I199" s="478" t="s">
        <v>2845</v>
      </c>
      <c r="J199" s="478">
        <v>70</v>
      </c>
      <c r="K199" s="135">
        <v>16</v>
      </c>
      <c r="L199" t="s">
        <v>2093</v>
      </c>
      <c r="M199" s="136">
        <v>49</v>
      </c>
      <c r="N199" s="314">
        <v>6</v>
      </c>
      <c r="O199" s="315" t="s">
        <v>1332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ht="12.75">
      <c r="A200" s="20" t="s">
        <v>158</v>
      </c>
      <c r="B200" s="523">
        <v>17</v>
      </c>
      <c r="C200" s="524" t="s">
        <v>4382</v>
      </c>
      <c r="D200" s="525">
        <v>64</v>
      </c>
      <c r="E200" s="135">
        <v>18</v>
      </c>
      <c r="F200" s="499" t="s">
        <v>3621</v>
      </c>
      <c r="G200" s="136">
        <v>52</v>
      </c>
      <c r="H200" s="478">
        <v>18</v>
      </c>
      <c r="I200" s="478" t="s">
        <v>2846</v>
      </c>
      <c r="J200" s="478">
        <v>98</v>
      </c>
      <c r="K200" s="135">
        <v>11</v>
      </c>
      <c r="L200" t="s">
        <v>2094</v>
      </c>
      <c r="M200" s="136">
        <v>89</v>
      </c>
      <c r="N200" s="314">
        <v>13</v>
      </c>
      <c r="O200" s="315" t="s">
        <v>1333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ht="12.75">
      <c r="A201" s="20" t="s">
        <v>68</v>
      </c>
      <c r="B201" s="523">
        <v>72</v>
      </c>
      <c r="C201" s="524" t="s">
        <v>4383</v>
      </c>
      <c r="D201" s="525">
        <v>39</v>
      </c>
      <c r="E201" s="135">
        <v>58</v>
      </c>
      <c r="F201" s="499" t="s">
        <v>3622</v>
      </c>
      <c r="G201" s="136">
        <v>44</v>
      </c>
      <c r="H201" s="478">
        <v>74</v>
      </c>
      <c r="I201" s="478" t="s">
        <v>2847</v>
      </c>
      <c r="J201" s="478">
        <v>45</v>
      </c>
      <c r="K201" s="135">
        <v>53</v>
      </c>
      <c r="L201" t="s">
        <v>2095</v>
      </c>
      <c r="M201" s="136">
        <v>51</v>
      </c>
      <c r="N201" s="314">
        <v>67</v>
      </c>
      <c r="O201" s="315" t="s">
        <v>1334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ht="12.75">
      <c r="A202" s="20" t="s">
        <v>69</v>
      </c>
      <c r="B202" s="523">
        <v>56</v>
      </c>
      <c r="C202" s="524" t="s">
        <v>4384</v>
      </c>
      <c r="D202" s="525">
        <v>43</v>
      </c>
      <c r="E202" s="135">
        <v>45</v>
      </c>
      <c r="F202" s="499" t="s">
        <v>3623</v>
      </c>
      <c r="G202" s="136">
        <v>40</v>
      </c>
      <c r="H202" s="478">
        <v>63</v>
      </c>
      <c r="I202" s="478" t="s">
        <v>2848</v>
      </c>
      <c r="J202" s="478">
        <v>34</v>
      </c>
      <c r="K202" s="135">
        <v>44</v>
      </c>
      <c r="L202" t="s">
        <v>2096</v>
      </c>
      <c r="M202" s="136">
        <v>57</v>
      </c>
      <c r="N202" s="314">
        <v>64</v>
      </c>
      <c r="O202" s="315" t="s">
        <v>1335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ht="12.75">
      <c r="A203" s="20" t="s">
        <v>255</v>
      </c>
      <c r="B203" s="523">
        <v>30</v>
      </c>
      <c r="C203" s="524" t="s">
        <v>4385</v>
      </c>
      <c r="D203" s="525">
        <v>30</v>
      </c>
      <c r="E203" s="135">
        <v>18</v>
      </c>
      <c r="F203" s="499" t="s">
        <v>3624</v>
      </c>
      <c r="G203" s="136">
        <v>45</v>
      </c>
      <c r="H203" s="478">
        <v>17</v>
      </c>
      <c r="I203" s="478" t="s">
        <v>2849</v>
      </c>
      <c r="J203" s="478">
        <v>44</v>
      </c>
      <c r="K203" s="135">
        <v>14</v>
      </c>
      <c r="L203" t="s">
        <v>2097</v>
      </c>
      <c r="M203" s="136">
        <v>46</v>
      </c>
      <c r="N203" s="314">
        <v>21</v>
      </c>
      <c r="O203" s="315" t="s">
        <v>1336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ht="12.75">
      <c r="A204" s="20" t="s">
        <v>159</v>
      </c>
      <c r="B204" s="523">
        <v>6</v>
      </c>
      <c r="C204" s="524" t="s">
        <v>4386</v>
      </c>
      <c r="D204" s="525">
        <v>101</v>
      </c>
      <c r="E204" s="135">
        <v>10</v>
      </c>
      <c r="F204" s="499" t="s">
        <v>3625</v>
      </c>
      <c r="G204" s="136">
        <v>56</v>
      </c>
      <c r="H204" s="478">
        <v>9</v>
      </c>
      <c r="I204" s="478" t="s">
        <v>2850</v>
      </c>
      <c r="J204" s="478">
        <v>48</v>
      </c>
      <c r="K204" s="135">
        <v>12</v>
      </c>
      <c r="L204" t="s">
        <v>2098</v>
      </c>
      <c r="M204" s="136">
        <v>54</v>
      </c>
      <c r="N204" s="314">
        <v>8</v>
      </c>
      <c r="O204" s="315" t="s">
        <v>1337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ht="12.75">
      <c r="A205" s="24" t="s">
        <v>70</v>
      </c>
      <c r="B205" s="523">
        <v>238</v>
      </c>
      <c r="C205" s="524" t="s">
        <v>4387</v>
      </c>
      <c r="D205" s="525">
        <v>31</v>
      </c>
      <c r="E205" s="135">
        <v>277</v>
      </c>
      <c r="F205" s="499" t="s">
        <v>3626</v>
      </c>
      <c r="G205" s="136">
        <v>47</v>
      </c>
      <c r="H205" s="478">
        <v>308</v>
      </c>
      <c r="I205" s="478" t="s">
        <v>2851</v>
      </c>
      <c r="J205" s="478">
        <v>54</v>
      </c>
      <c r="K205" s="135">
        <v>329</v>
      </c>
      <c r="L205" t="s">
        <v>2099</v>
      </c>
      <c r="M205" s="136">
        <v>54</v>
      </c>
      <c r="N205" s="317">
        <v>309</v>
      </c>
      <c r="O205" s="318" t="s">
        <v>1338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ht="13.5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ht="13.5">
      <c r="A207" s="19">
        <f ca="1">TODAY()</f>
        <v>44355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27" t="s">
        <v>71</v>
      </c>
      <c r="B209" s="436">
        <v>2613</v>
      </c>
      <c r="C209" s="550" t="s">
        <v>4417</v>
      </c>
      <c r="D209" s="551">
        <v>39</v>
      </c>
      <c r="E209" s="35">
        <v>2737</v>
      </c>
      <c r="F209" s="35" t="s">
        <v>3657</v>
      </c>
      <c r="G209" s="256">
        <v>41</v>
      </c>
      <c r="H209" s="437">
        <v>2731</v>
      </c>
      <c r="I209" s="437" t="s">
        <v>2882</v>
      </c>
      <c r="J209" s="438">
        <v>47</v>
      </c>
      <c r="K209" s="255">
        <v>2852</v>
      </c>
      <c r="L209" s="35" t="s">
        <v>2130</v>
      </c>
      <c r="M209" s="256">
        <v>54</v>
      </c>
      <c r="N209" s="320">
        <v>2795</v>
      </c>
      <c r="O209" s="321" t="s">
        <v>1367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ht="12.75">
      <c r="A210" s="23" t="s">
        <v>190</v>
      </c>
      <c r="B210" s="430">
        <v>6</v>
      </c>
      <c r="C210" s="524" t="s">
        <v>4388</v>
      </c>
      <c r="D210" s="525">
        <v>20</v>
      </c>
      <c r="E210" s="135">
        <v>6</v>
      </c>
      <c r="F210" s="499" t="s">
        <v>3628</v>
      </c>
      <c r="G210" s="136">
        <v>28</v>
      </c>
      <c r="H210" s="501">
        <v>10</v>
      </c>
      <c r="I210" s="431" t="s">
        <v>2853</v>
      </c>
      <c r="J210" s="432">
        <v>44</v>
      </c>
      <c r="K210" s="135">
        <v>10</v>
      </c>
      <c r="L210" t="s">
        <v>2101</v>
      </c>
      <c r="M210" s="136">
        <v>49</v>
      </c>
      <c r="N210" s="314">
        <v>6</v>
      </c>
      <c r="O210" s="315" t="s">
        <v>1159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ht="12.75">
      <c r="A211" s="20" t="s">
        <v>72</v>
      </c>
      <c r="B211" s="523">
        <v>318</v>
      </c>
      <c r="C211" s="524" t="s">
        <v>4389</v>
      </c>
      <c r="D211" s="525">
        <v>35</v>
      </c>
      <c r="E211" s="135">
        <v>321</v>
      </c>
      <c r="F211" s="499" t="s">
        <v>3629</v>
      </c>
      <c r="G211" s="136">
        <v>32</v>
      </c>
      <c r="H211" s="501">
        <v>310</v>
      </c>
      <c r="I211" s="431" t="s">
        <v>2854</v>
      </c>
      <c r="J211" s="432">
        <v>42</v>
      </c>
      <c r="K211" s="135">
        <v>364</v>
      </c>
      <c r="L211" t="s">
        <v>2102</v>
      </c>
      <c r="M211" s="136">
        <v>50</v>
      </c>
      <c r="N211" s="314">
        <v>328</v>
      </c>
      <c r="O211" s="315" t="s">
        <v>1339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ht="12.75">
      <c r="A212" s="20" t="s">
        <v>73</v>
      </c>
      <c r="B212" s="523">
        <v>11</v>
      </c>
      <c r="C212" s="524" t="s">
        <v>4390</v>
      </c>
      <c r="D212" s="525">
        <v>20</v>
      </c>
      <c r="E212" s="135">
        <v>13</v>
      </c>
      <c r="F212" s="499" t="s">
        <v>3630</v>
      </c>
      <c r="G212" s="136">
        <v>40</v>
      </c>
      <c r="H212" s="501">
        <v>7</v>
      </c>
      <c r="I212" s="431" t="s">
        <v>2855</v>
      </c>
      <c r="J212" s="432">
        <v>35</v>
      </c>
      <c r="K212" s="135">
        <v>7</v>
      </c>
      <c r="L212" t="s">
        <v>2103</v>
      </c>
      <c r="M212" s="136">
        <v>100</v>
      </c>
      <c r="N212" s="314">
        <v>10</v>
      </c>
      <c r="O212" s="315" t="s">
        <v>1340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ht="12.75">
      <c r="A213" s="20" t="s">
        <v>160</v>
      </c>
      <c r="B213" s="523">
        <v>3</v>
      </c>
      <c r="C213" s="524" t="s">
        <v>4391</v>
      </c>
      <c r="D213" s="525">
        <v>109</v>
      </c>
      <c r="E213" s="135">
        <v>4</v>
      </c>
      <c r="F213" s="499" t="s">
        <v>3631</v>
      </c>
      <c r="G213" s="136">
        <v>231</v>
      </c>
      <c r="H213" s="501">
        <v>1</v>
      </c>
      <c r="I213" s="431" t="s">
        <v>2856</v>
      </c>
      <c r="J213" s="432">
        <v>41</v>
      </c>
      <c r="K213" s="135">
        <v>9</v>
      </c>
      <c r="L213" t="s">
        <v>2104</v>
      </c>
      <c r="M213" s="136">
        <v>186</v>
      </c>
      <c r="N213" s="314">
        <v>3</v>
      </c>
      <c r="O213" s="315" t="s">
        <v>1341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ht="12.75">
      <c r="A214" s="20" t="s">
        <v>74</v>
      </c>
      <c r="B214" s="523">
        <v>90</v>
      </c>
      <c r="C214" s="524" t="s">
        <v>4392</v>
      </c>
      <c r="D214" s="525">
        <v>52</v>
      </c>
      <c r="E214" s="135">
        <v>115</v>
      </c>
      <c r="F214" s="499" t="s">
        <v>3632</v>
      </c>
      <c r="G214" s="136">
        <v>69</v>
      </c>
      <c r="H214" s="501">
        <v>101</v>
      </c>
      <c r="I214" s="431" t="s">
        <v>2857</v>
      </c>
      <c r="J214" s="432">
        <v>69</v>
      </c>
      <c r="K214" s="135">
        <v>129</v>
      </c>
      <c r="L214" t="s">
        <v>2105</v>
      </c>
      <c r="M214" s="136">
        <v>82</v>
      </c>
      <c r="N214" s="314">
        <v>129</v>
      </c>
      <c r="O214" s="315" t="s">
        <v>1342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ht="12.75">
      <c r="A215" s="20" t="s">
        <v>249</v>
      </c>
      <c r="B215" s="523">
        <v>23</v>
      </c>
      <c r="C215" s="524" t="s">
        <v>4393</v>
      </c>
      <c r="D215" s="525">
        <v>38</v>
      </c>
      <c r="E215" s="135">
        <v>11</v>
      </c>
      <c r="F215" s="499" t="s">
        <v>3633</v>
      </c>
      <c r="G215" s="136">
        <v>62</v>
      </c>
      <c r="H215" s="501">
        <v>18</v>
      </c>
      <c r="I215" s="431" t="s">
        <v>2858</v>
      </c>
      <c r="J215" s="432">
        <v>59</v>
      </c>
      <c r="K215" s="135">
        <v>13</v>
      </c>
      <c r="L215" t="s">
        <v>2106</v>
      </c>
      <c r="M215" s="136">
        <v>33</v>
      </c>
      <c r="N215" s="314">
        <v>18</v>
      </c>
      <c r="O215" s="315" t="s">
        <v>1343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ht="12.75">
      <c r="A216" s="20" t="s">
        <v>75</v>
      </c>
      <c r="B216" s="523">
        <v>26</v>
      </c>
      <c r="C216" s="524" t="s">
        <v>4394</v>
      </c>
      <c r="D216" s="525">
        <v>49</v>
      </c>
      <c r="E216" s="135">
        <v>36</v>
      </c>
      <c r="F216" s="499" t="s">
        <v>3634</v>
      </c>
      <c r="G216" s="136">
        <v>39</v>
      </c>
      <c r="H216" s="501">
        <v>43</v>
      </c>
      <c r="I216" s="431" t="s">
        <v>2859</v>
      </c>
      <c r="J216" s="432">
        <v>62</v>
      </c>
      <c r="K216" s="135">
        <v>36</v>
      </c>
      <c r="L216" t="s">
        <v>2107</v>
      </c>
      <c r="M216" s="136">
        <v>69</v>
      </c>
      <c r="N216" s="314">
        <v>47</v>
      </c>
      <c r="O216" s="315" t="s">
        <v>1344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ht="12.75">
      <c r="A217" s="20" t="s">
        <v>76</v>
      </c>
      <c r="B217" s="523">
        <v>42</v>
      </c>
      <c r="C217" s="524" t="s">
        <v>4395</v>
      </c>
      <c r="D217" s="525">
        <v>34</v>
      </c>
      <c r="E217" s="135">
        <v>38</v>
      </c>
      <c r="F217" s="499" t="s">
        <v>3635</v>
      </c>
      <c r="G217" s="136">
        <v>49</v>
      </c>
      <c r="H217" s="501">
        <v>47</v>
      </c>
      <c r="I217" s="431" t="s">
        <v>2860</v>
      </c>
      <c r="J217" s="432">
        <v>30</v>
      </c>
      <c r="K217" s="135">
        <v>44</v>
      </c>
      <c r="L217" t="s">
        <v>2108</v>
      </c>
      <c r="M217" s="136">
        <v>35</v>
      </c>
      <c r="N217" s="314">
        <v>44</v>
      </c>
      <c r="O217" s="315" t="s">
        <v>1345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ht="12.75">
      <c r="A218" s="20" t="s">
        <v>77</v>
      </c>
      <c r="B218" s="523">
        <v>32</v>
      </c>
      <c r="C218" s="524" t="s">
        <v>4396</v>
      </c>
      <c r="D218" s="525">
        <v>28</v>
      </c>
      <c r="E218" s="135">
        <v>27</v>
      </c>
      <c r="F218" s="499" t="s">
        <v>3636</v>
      </c>
      <c r="G218" s="136">
        <v>60</v>
      </c>
      <c r="H218" s="501">
        <v>37</v>
      </c>
      <c r="I218" s="431" t="s">
        <v>2861</v>
      </c>
      <c r="J218" s="432">
        <v>50</v>
      </c>
      <c r="K218" s="135">
        <v>37</v>
      </c>
      <c r="L218" t="s">
        <v>2109</v>
      </c>
      <c r="M218" s="136">
        <v>39</v>
      </c>
      <c r="N218" s="314">
        <v>41</v>
      </c>
      <c r="O218" s="315" t="s">
        <v>1346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ht="12.75">
      <c r="A219" s="20" t="s">
        <v>78</v>
      </c>
      <c r="B219" s="523">
        <v>62</v>
      </c>
      <c r="C219" s="524" t="s">
        <v>4397</v>
      </c>
      <c r="D219" s="525">
        <v>47</v>
      </c>
      <c r="E219" s="135">
        <v>60</v>
      </c>
      <c r="F219" s="499" t="s">
        <v>3637</v>
      </c>
      <c r="G219" s="136">
        <v>43</v>
      </c>
      <c r="H219" s="501">
        <v>75</v>
      </c>
      <c r="I219" s="431" t="s">
        <v>2862</v>
      </c>
      <c r="J219" s="432">
        <v>51</v>
      </c>
      <c r="K219" s="135">
        <v>68</v>
      </c>
      <c r="L219" t="s">
        <v>2110</v>
      </c>
      <c r="M219" s="136">
        <v>48</v>
      </c>
      <c r="N219" s="314">
        <v>79</v>
      </c>
      <c r="O219" s="315" t="s">
        <v>1347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ht="12.75">
      <c r="A220" s="20" t="s">
        <v>161</v>
      </c>
      <c r="B220" s="523">
        <v>2</v>
      </c>
      <c r="C220" s="524" t="s">
        <v>4398</v>
      </c>
      <c r="D220" s="525">
        <v>34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2">
        <v>238</v>
      </c>
      <c r="K220" s="135">
        <v>2</v>
      </c>
      <c r="L220" t="s">
        <v>2111</v>
      </c>
      <c r="M220" s="136">
        <v>38</v>
      </c>
      <c r="N220" s="314">
        <v>1</v>
      </c>
      <c r="O220" s="315" t="s">
        <v>1348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s="20" t="s">
        <v>162</v>
      </c>
      <c r="B221" s="523">
        <v>10</v>
      </c>
      <c r="C221" s="524" t="s">
        <v>4399</v>
      </c>
      <c r="D221" s="525">
        <v>39</v>
      </c>
      <c r="E221" s="135">
        <v>12</v>
      </c>
      <c r="F221" s="499" t="s">
        <v>3639</v>
      </c>
      <c r="G221" s="136">
        <v>54</v>
      </c>
      <c r="H221" s="501">
        <v>16</v>
      </c>
      <c r="I221" s="431" t="s">
        <v>2864</v>
      </c>
      <c r="J221" s="432">
        <v>55</v>
      </c>
      <c r="K221" s="135">
        <v>6</v>
      </c>
      <c r="L221" t="s">
        <v>2112</v>
      </c>
      <c r="M221" s="136">
        <v>168</v>
      </c>
      <c r="N221" s="314">
        <v>14</v>
      </c>
      <c r="O221" s="315" t="s">
        <v>1349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ht="12.75">
      <c r="A222" s="20" t="s">
        <v>256</v>
      </c>
      <c r="B222" s="523">
        <v>60</v>
      </c>
      <c r="C222" s="524" t="s">
        <v>4400</v>
      </c>
      <c r="D222" s="525">
        <v>25</v>
      </c>
      <c r="E222" s="135">
        <v>46</v>
      </c>
      <c r="F222" s="499" t="s">
        <v>3640</v>
      </c>
      <c r="G222" s="136">
        <v>40</v>
      </c>
      <c r="H222" s="501">
        <v>45</v>
      </c>
      <c r="I222" s="431" t="s">
        <v>2865</v>
      </c>
      <c r="J222" s="432">
        <v>35</v>
      </c>
      <c r="K222" s="135">
        <v>49</v>
      </c>
      <c r="L222" t="s">
        <v>2113</v>
      </c>
      <c r="M222" s="136">
        <v>51</v>
      </c>
      <c r="N222" s="314">
        <v>40</v>
      </c>
      <c r="O222" s="315" t="s">
        <v>1350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ht="12.75">
      <c r="A223" s="20" t="s">
        <v>79</v>
      </c>
      <c r="B223" s="523">
        <v>289</v>
      </c>
      <c r="C223" s="524" t="s">
        <v>4401</v>
      </c>
      <c r="D223" s="525">
        <v>46</v>
      </c>
      <c r="E223" s="135">
        <v>285</v>
      </c>
      <c r="F223" s="499" t="s">
        <v>3641</v>
      </c>
      <c r="G223" s="136">
        <v>54</v>
      </c>
      <c r="H223" s="501">
        <v>286</v>
      </c>
      <c r="I223" s="431" t="s">
        <v>2866</v>
      </c>
      <c r="J223" s="432">
        <v>48</v>
      </c>
      <c r="K223" s="135">
        <v>308</v>
      </c>
      <c r="L223" t="s">
        <v>2114</v>
      </c>
      <c r="M223" s="136">
        <v>55</v>
      </c>
      <c r="N223" s="314">
        <v>289</v>
      </c>
      <c r="O223" s="315" t="s">
        <v>1351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ht="12.75">
      <c r="A224" s="20" t="s">
        <v>80</v>
      </c>
      <c r="B224" s="523">
        <v>91</v>
      </c>
      <c r="C224" s="524" t="s">
        <v>4402</v>
      </c>
      <c r="D224" s="525">
        <v>52</v>
      </c>
      <c r="E224" s="135">
        <v>64</v>
      </c>
      <c r="F224" s="499" t="s">
        <v>3642</v>
      </c>
      <c r="G224" s="136">
        <v>58</v>
      </c>
      <c r="H224" s="501">
        <v>70</v>
      </c>
      <c r="I224" s="431" t="s">
        <v>2867</v>
      </c>
      <c r="J224" s="432">
        <v>52</v>
      </c>
      <c r="K224" s="135">
        <v>80</v>
      </c>
      <c r="L224" t="s">
        <v>2115</v>
      </c>
      <c r="M224" s="136">
        <v>63</v>
      </c>
      <c r="N224" s="314">
        <v>77</v>
      </c>
      <c r="O224" s="315" t="s">
        <v>1352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ht="12.75">
      <c r="A225" s="20" t="s">
        <v>81</v>
      </c>
      <c r="B225" s="523">
        <v>95</v>
      </c>
      <c r="C225" s="524" t="s">
        <v>4403</v>
      </c>
      <c r="D225" s="525">
        <v>30</v>
      </c>
      <c r="E225" s="135">
        <v>101</v>
      </c>
      <c r="F225" s="499" t="s">
        <v>3643</v>
      </c>
      <c r="G225" s="136">
        <v>35</v>
      </c>
      <c r="H225" s="501">
        <v>106</v>
      </c>
      <c r="I225" s="431" t="s">
        <v>2868</v>
      </c>
      <c r="J225" s="432">
        <v>49</v>
      </c>
      <c r="K225" s="135">
        <v>103</v>
      </c>
      <c r="L225" t="s">
        <v>2116</v>
      </c>
      <c r="M225" s="136">
        <v>59</v>
      </c>
      <c r="N225" s="314">
        <v>110</v>
      </c>
      <c r="O225" s="315" t="s">
        <v>1353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ht="12.75">
      <c r="A226" s="20" t="s">
        <v>121</v>
      </c>
      <c r="B226" s="523">
        <v>153</v>
      </c>
      <c r="C226" s="524" t="s">
        <v>4404</v>
      </c>
      <c r="D226" s="525">
        <v>39</v>
      </c>
      <c r="E226" s="135">
        <v>137</v>
      </c>
      <c r="F226" s="499" t="s">
        <v>3644</v>
      </c>
      <c r="G226" s="136">
        <v>26</v>
      </c>
      <c r="H226" s="501">
        <v>123</v>
      </c>
      <c r="I226" s="431" t="s">
        <v>2869</v>
      </c>
      <c r="J226" s="432">
        <v>43</v>
      </c>
      <c r="K226" s="135">
        <v>135</v>
      </c>
      <c r="L226" t="s">
        <v>2117</v>
      </c>
      <c r="M226" s="136">
        <v>40</v>
      </c>
      <c r="N226" s="314">
        <v>123</v>
      </c>
      <c r="O226" s="315" t="s">
        <v>1354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ht="12.75">
      <c r="A227" s="20" t="s">
        <v>257</v>
      </c>
      <c r="B227" s="523">
        <v>5</v>
      </c>
      <c r="C227" s="524" t="s">
        <v>4405</v>
      </c>
      <c r="D227" s="525">
        <v>99</v>
      </c>
      <c r="E227" s="135">
        <v>14</v>
      </c>
      <c r="F227" s="499" t="s">
        <v>3645</v>
      </c>
      <c r="G227" s="136">
        <v>39</v>
      </c>
      <c r="H227" s="501">
        <v>16</v>
      </c>
      <c r="I227" s="431" t="s">
        <v>2870</v>
      </c>
      <c r="J227" s="432">
        <v>47</v>
      </c>
      <c r="K227" s="135">
        <v>16</v>
      </c>
      <c r="L227" t="s">
        <v>2118</v>
      </c>
      <c r="M227" s="136">
        <v>65</v>
      </c>
      <c r="N227" s="314">
        <v>11</v>
      </c>
      <c r="O227" s="315" t="s">
        <v>1355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ht="12.75">
      <c r="A228" s="20" t="s">
        <v>82</v>
      </c>
      <c r="B228" s="523">
        <v>213</v>
      </c>
      <c r="C228" s="524" t="s">
        <v>4406</v>
      </c>
      <c r="D228" s="525">
        <v>29</v>
      </c>
      <c r="E228" s="135">
        <v>250</v>
      </c>
      <c r="F228" s="499" t="s">
        <v>3646</v>
      </c>
      <c r="G228" s="136">
        <v>30</v>
      </c>
      <c r="H228" s="501">
        <v>228</v>
      </c>
      <c r="I228" s="431" t="s">
        <v>2871</v>
      </c>
      <c r="J228" s="432">
        <v>29</v>
      </c>
      <c r="K228" s="135">
        <v>236</v>
      </c>
      <c r="L228" t="s">
        <v>2119</v>
      </c>
      <c r="M228" s="136">
        <v>33</v>
      </c>
      <c r="N228" s="314">
        <v>252</v>
      </c>
      <c r="O228" s="315" t="s">
        <v>1356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ht="12.75">
      <c r="A229" s="20" t="s">
        <v>163</v>
      </c>
      <c r="B229" s="523">
        <v>13</v>
      </c>
      <c r="C229" s="524" t="s">
        <v>4407</v>
      </c>
      <c r="D229" s="525">
        <v>30</v>
      </c>
      <c r="E229" s="135">
        <v>17</v>
      </c>
      <c r="F229" s="499" t="s">
        <v>3647</v>
      </c>
      <c r="G229" s="136">
        <v>25</v>
      </c>
      <c r="H229" s="501">
        <v>15</v>
      </c>
      <c r="I229" s="431" t="s">
        <v>2872</v>
      </c>
      <c r="J229" s="432">
        <v>48</v>
      </c>
      <c r="K229" s="135">
        <v>17</v>
      </c>
      <c r="L229" t="s">
        <v>2120</v>
      </c>
      <c r="M229" s="136">
        <v>41</v>
      </c>
      <c r="N229" s="314">
        <v>17</v>
      </c>
      <c r="O229" s="315" t="s">
        <v>1357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ht="12.75">
      <c r="A230" s="20" t="s">
        <v>83</v>
      </c>
      <c r="B230" s="523">
        <v>212</v>
      </c>
      <c r="C230" s="524" t="s">
        <v>4408</v>
      </c>
      <c r="D230" s="525">
        <v>59</v>
      </c>
      <c r="E230" s="135">
        <v>234</v>
      </c>
      <c r="F230" s="499" t="s">
        <v>3648</v>
      </c>
      <c r="G230" s="136">
        <v>59</v>
      </c>
      <c r="H230" s="501">
        <v>233</v>
      </c>
      <c r="I230" s="431" t="s">
        <v>2873</v>
      </c>
      <c r="J230" s="432">
        <v>63</v>
      </c>
      <c r="K230" s="135">
        <v>236</v>
      </c>
      <c r="L230" t="s">
        <v>2121</v>
      </c>
      <c r="M230" s="136">
        <v>76</v>
      </c>
      <c r="N230" s="314">
        <v>250</v>
      </c>
      <c r="O230" s="315" t="s">
        <v>1358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ht="12.75">
      <c r="A231" s="20" t="s">
        <v>164</v>
      </c>
      <c r="B231" s="523">
        <v>6</v>
      </c>
      <c r="C231" s="524" t="s">
        <v>4409</v>
      </c>
      <c r="D231" s="525">
        <v>79</v>
      </c>
      <c r="E231" s="135">
        <v>3</v>
      </c>
      <c r="F231" s="499" t="s">
        <v>3649</v>
      </c>
      <c r="G231" s="136">
        <v>51</v>
      </c>
      <c r="H231" s="501">
        <v>2</v>
      </c>
      <c r="I231" s="431" t="s">
        <v>2874</v>
      </c>
      <c r="J231" s="432">
        <v>143</v>
      </c>
      <c r="K231" s="135">
        <v>7</v>
      </c>
      <c r="L231" t="s">
        <v>2122</v>
      </c>
      <c r="M231" s="136">
        <v>249</v>
      </c>
      <c r="N231" s="314">
        <v>1</v>
      </c>
      <c r="O231" s="315" t="s">
        <v>1359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ht="12.75">
      <c r="A232" s="20" t="s">
        <v>258</v>
      </c>
      <c r="B232" s="523">
        <v>19</v>
      </c>
      <c r="C232" s="524" t="s">
        <v>4410</v>
      </c>
      <c r="D232" s="525">
        <v>65</v>
      </c>
      <c r="E232" s="135">
        <v>24</v>
      </c>
      <c r="F232" s="499" t="s">
        <v>3650</v>
      </c>
      <c r="G232" s="136">
        <v>52</v>
      </c>
      <c r="H232" s="501">
        <v>19</v>
      </c>
      <c r="I232" s="431" t="s">
        <v>2875</v>
      </c>
      <c r="J232" s="432">
        <v>69</v>
      </c>
      <c r="K232" s="135">
        <v>19</v>
      </c>
      <c r="L232" t="s">
        <v>2123</v>
      </c>
      <c r="M232" s="136">
        <v>63</v>
      </c>
      <c r="N232" s="314">
        <v>19</v>
      </c>
      <c r="O232" s="315" t="s">
        <v>1360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ht="12.75">
      <c r="A233" s="20" t="s">
        <v>84</v>
      </c>
      <c r="B233" s="523">
        <v>142</v>
      </c>
      <c r="C233" s="524" t="s">
        <v>4411</v>
      </c>
      <c r="D233" s="525">
        <v>30</v>
      </c>
      <c r="E233" s="135">
        <v>198</v>
      </c>
      <c r="F233" s="499" t="s">
        <v>3651</v>
      </c>
      <c r="G233" s="136">
        <v>37</v>
      </c>
      <c r="H233" s="501">
        <v>216</v>
      </c>
      <c r="I233" s="431" t="s">
        <v>2876</v>
      </c>
      <c r="J233" s="432">
        <v>63</v>
      </c>
      <c r="K233" s="135">
        <v>189</v>
      </c>
      <c r="L233" t="s">
        <v>2124</v>
      </c>
      <c r="M233" s="136">
        <v>53</v>
      </c>
      <c r="N233" s="314">
        <v>209</v>
      </c>
      <c r="O233" s="315" t="s">
        <v>1361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ht="12.75">
      <c r="A234" s="20" t="s">
        <v>85</v>
      </c>
      <c r="B234" s="523">
        <v>59</v>
      </c>
      <c r="C234" s="524" t="s">
        <v>4412</v>
      </c>
      <c r="D234" s="525">
        <v>90</v>
      </c>
      <c r="E234" s="135">
        <v>37</v>
      </c>
      <c r="F234" s="499" t="s">
        <v>3652</v>
      </c>
      <c r="G234" s="136">
        <v>50</v>
      </c>
      <c r="H234" s="501">
        <v>37</v>
      </c>
      <c r="I234" s="431" t="s">
        <v>2877</v>
      </c>
      <c r="J234" s="432">
        <v>71</v>
      </c>
      <c r="K234" s="135">
        <v>33</v>
      </c>
      <c r="L234" t="s">
        <v>2125</v>
      </c>
      <c r="M234" s="136">
        <v>91</v>
      </c>
      <c r="N234" s="314">
        <v>18</v>
      </c>
      <c r="O234" s="315" t="s">
        <v>1362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ht="12.75">
      <c r="A235" s="20" t="s">
        <v>86</v>
      </c>
      <c r="B235" s="523">
        <v>57</v>
      </c>
      <c r="C235" s="524" t="s">
        <v>4413</v>
      </c>
      <c r="D235" s="525">
        <v>32</v>
      </c>
      <c r="E235" s="135">
        <v>82</v>
      </c>
      <c r="F235" s="499" t="s">
        <v>3653</v>
      </c>
      <c r="G235" s="136">
        <v>42</v>
      </c>
      <c r="H235" s="501">
        <v>58</v>
      </c>
      <c r="I235" s="431" t="s">
        <v>2878</v>
      </c>
      <c r="J235" s="432">
        <v>51</v>
      </c>
      <c r="K235" s="135">
        <v>58</v>
      </c>
      <c r="L235" t="s">
        <v>2126</v>
      </c>
      <c r="M235" s="136">
        <v>52</v>
      </c>
      <c r="N235" s="314">
        <v>58</v>
      </c>
      <c r="O235" s="315" t="s">
        <v>1363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ht="12.75">
      <c r="A236" s="20" t="s">
        <v>87</v>
      </c>
      <c r="B236" s="523">
        <v>36</v>
      </c>
      <c r="C236" s="524" t="s">
        <v>4414</v>
      </c>
      <c r="D236" s="525">
        <v>32</v>
      </c>
      <c r="E236" s="135">
        <v>34</v>
      </c>
      <c r="F236" s="499" t="s">
        <v>3654</v>
      </c>
      <c r="G236" s="136">
        <v>43</v>
      </c>
      <c r="H236" s="501">
        <v>32</v>
      </c>
      <c r="I236" s="431" t="s">
        <v>2879</v>
      </c>
      <c r="J236" s="432">
        <v>49</v>
      </c>
      <c r="K236" s="135">
        <v>42</v>
      </c>
      <c r="L236" t="s">
        <v>2127</v>
      </c>
      <c r="M236" s="136">
        <v>38</v>
      </c>
      <c r="N236" s="314">
        <v>35</v>
      </c>
      <c r="O236" s="315" t="s">
        <v>1364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ht="12.75">
      <c r="A237" s="20" t="s">
        <v>259</v>
      </c>
      <c r="B237" s="523">
        <v>17</v>
      </c>
      <c r="C237" s="524" t="s">
        <v>4415</v>
      </c>
      <c r="D237" s="525">
        <v>65</v>
      </c>
      <c r="E237" s="135">
        <v>16</v>
      </c>
      <c r="F237" s="499" t="s">
        <v>3655</v>
      </c>
      <c r="G237" s="136">
        <v>64</v>
      </c>
      <c r="H237" s="501">
        <v>20</v>
      </c>
      <c r="I237" s="431" t="s">
        <v>2880</v>
      </c>
      <c r="J237" s="432">
        <v>39</v>
      </c>
      <c r="K237" s="135">
        <v>25</v>
      </c>
      <c r="L237" t="s">
        <v>2128</v>
      </c>
      <c r="M237" s="136">
        <v>52</v>
      </c>
      <c r="N237" s="314">
        <v>19</v>
      </c>
      <c r="O237" s="315" t="s">
        <v>1365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ht="12.75">
      <c r="A238" s="20" t="s">
        <v>16</v>
      </c>
      <c r="B238" s="533">
        <v>521</v>
      </c>
      <c r="C238" s="527" t="s">
        <v>4416</v>
      </c>
      <c r="D238" s="528">
        <v>27</v>
      </c>
      <c r="E238" s="131">
        <v>550</v>
      </c>
      <c r="F238" s="37" t="s">
        <v>3656</v>
      </c>
      <c r="G238" s="132">
        <v>28</v>
      </c>
      <c r="H238" s="434">
        <v>558</v>
      </c>
      <c r="I238" s="434" t="s">
        <v>2881</v>
      </c>
      <c r="J238" s="435">
        <v>36</v>
      </c>
      <c r="K238" s="131">
        <v>574</v>
      </c>
      <c r="L238" s="37" t="s">
        <v>2129</v>
      </c>
      <c r="M238" s="132">
        <v>49</v>
      </c>
      <c r="N238" s="317">
        <v>547</v>
      </c>
      <c r="O238" s="318" t="s">
        <v>1366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58" ht="12.75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58" ht="12.75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ht="12.75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7:19" ht="12.75">
      <c r="Q245" s="3"/>
      <c r="R245" s="3"/>
      <c r="S245" s="3"/>
    </row>
    <row r="246" spans="17:19" ht="12.75">
      <c r="Q246" s="10"/>
      <c r="R246" s="10"/>
      <c r="S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11.2812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44355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ht="12.75">
      <c r="A6" s="9" t="s">
        <v>5</v>
      </c>
      <c r="B6">
        <v>37423</v>
      </c>
      <c r="C6">
        <v>37415</v>
      </c>
      <c r="D6">
        <v>35003</v>
      </c>
      <c r="E6" s="5">
        <f>(+D6-B6)/B6</f>
        <v>-0.06466611442161238</v>
      </c>
      <c r="F6" s="5">
        <f>(+D6-C6)/C6</f>
        <v>-0.06446612321261526</v>
      </c>
      <c r="H6">
        <v>27755</v>
      </c>
      <c r="I6">
        <v>27305</v>
      </c>
      <c r="J6">
        <v>27581</v>
      </c>
      <c r="K6" s="5">
        <f>(+J6-H6)/H6</f>
        <v>-0.0062691406953702036</v>
      </c>
      <c r="L6" s="5">
        <f>(J6-I6)/I6</f>
        <v>0.010108038820728804</v>
      </c>
      <c r="M6" s="469"/>
      <c r="N6" s="469"/>
      <c r="P6" s="5"/>
      <c r="Q6" s="470"/>
      <c r="R6" s="471"/>
      <c r="S6" s="471"/>
    </row>
    <row r="7" spans="1:19" ht="12.75">
      <c r="A7" t="s">
        <v>6</v>
      </c>
      <c r="B7">
        <v>21931</v>
      </c>
      <c r="C7">
        <v>21907</v>
      </c>
      <c r="D7">
        <v>20944</v>
      </c>
      <c r="E7" s="5">
        <f aca="true" t="shared" si="0" ref="E7:E18">(+D7-B7)/B7</f>
        <v>-0.045004787743376955</v>
      </c>
      <c r="F7" s="5">
        <f aca="true" t="shared" si="1" ref="F7:F18">(+D7-C7)/C7</f>
        <v>-0.043958552060985076</v>
      </c>
      <c r="G7" s="5"/>
      <c r="H7">
        <v>16425</v>
      </c>
      <c r="I7">
        <v>16162</v>
      </c>
      <c r="J7">
        <v>16209</v>
      </c>
      <c r="K7" s="5">
        <f aca="true" t="shared" si="2" ref="K7:K18">(+J7-H7)/H7</f>
        <v>-0.01315068493150685</v>
      </c>
      <c r="L7" s="5">
        <f aca="true" t="shared" si="3" ref="L7:L18">(J7-I7)/I7</f>
        <v>0.0029080559336715755</v>
      </c>
      <c r="M7" s="469"/>
      <c r="N7" s="469"/>
      <c r="P7" s="470"/>
      <c r="Q7" s="470"/>
      <c r="R7" s="471"/>
      <c r="S7" s="471"/>
    </row>
    <row r="8" spans="1:19" ht="12.75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-0.046511627906976744</v>
      </c>
      <c r="L8" s="5">
        <f t="shared" si="3"/>
        <v>0.0234009360374415</v>
      </c>
      <c r="M8" s="469"/>
      <c r="N8" s="469"/>
      <c r="P8" s="470"/>
      <c r="Q8" s="470"/>
      <c r="R8" s="471"/>
      <c r="S8" s="471"/>
    </row>
    <row r="9" spans="1:19" ht="12.75">
      <c r="A9" t="s">
        <v>8</v>
      </c>
      <c r="B9">
        <v>2475</v>
      </c>
      <c r="C9">
        <v>2536</v>
      </c>
      <c r="D9">
        <v>2311</v>
      </c>
      <c r="E9" s="5">
        <f t="shared" si="0"/>
        <v>-0.06626262626262626</v>
      </c>
      <c r="F9" s="5">
        <f t="shared" si="1"/>
        <v>-0.0887223974763407</v>
      </c>
      <c r="G9" s="5"/>
      <c r="H9">
        <v>1898</v>
      </c>
      <c r="I9">
        <v>1857</v>
      </c>
      <c r="J9">
        <v>1819</v>
      </c>
      <c r="K9" s="5">
        <f t="shared" si="2"/>
        <v>-0.04162276080084299</v>
      </c>
      <c r="L9" s="5">
        <f t="shared" si="3"/>
        <v>-0.02046311254711901</v>
      </c>
      <c r="M9" s="469"/>
      <c r="N9" s="469"/>
      <c r="P9" s="470"/>
      <c r="Q9" s="470"/>
      <c r="R9" s="471"/>
      <c r="S9" s="471"/>
    </row>
    <row r="10" spans="1:19" ht="12.75">
      <c r="A10" t="s">
        <v>9</v>
      </c>
      <c r="B10">
        <v>1425</v>
      </c>
      <c r="C10">
        <v>1493</v>
      </c>
      <c r="D10">
        <v>1347</v>
      </c>
      <c r="E10" s="5">
        <f t="shared" si="0"/>
        <v>-0.05473684210526316</v>
      </c>
      <c r="F10" s="5">
        <f t="shared" si="1"/>
        <v>-0.09778968519758875</v>
      </c>
      <c r="G10" s="5"/>
      <c r="H10">
        <v>1125</v>
      </c>
      <c r="I10">
        <v>1101</v>
      </c>
      <c r="J10">
        <v>1140</v>
      </c>
      <c r="K10" s="5">
        <f t="shared" si="2"/>
        <v>0.013333333333333334</v>
      </c>
      <c r="L10" s="5">
        <f t="shared" si="3"/>
        <v>0.035422343324250684</v>
      </c>
      <c r="M10" s="469"/>
      <c r="N10" s="469"/>
      <c r="P10" s="470"/>
      <c r="Q10" s="470"/>
      <c r="R10" s="471"/>
      <c r="S10" s="471"/>
    </row>
    <row r="11" spans="1:19" ht="12.7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-0.04353932584269663</v>
      </c>
      <c r="M11" s="469"/>
      <c r="N11" s="469"/>
      <c r="P11" s="470"/>
      <c r="Q11" s="470"/>
      <c r="R11" s="471"/>
      <c r="S11" s="471"/>
    </row>
    <row r="12" spans="1:19" ht="12.75">
      <c r="A12" t="s">
        <v>10</v>
      </c>
      <c r="B12">
        <v>12331</v>
      </c>
      <c r="C12">
        <v>12087</v>
      </c>
      <c r="D12">
        <v>11717</v>
      </c>
      <c r="E12" s="5">
        <f t="shared" si="0"/>
        <v>-0.04979320411969832</v>
      </c>
      <c r="F12" s="5">
        <f t="shared" si="1"/>
        <v>-0.030611400678414825</v>
      </c>
      <c r="G12" s="5"/>
      <c r="H12">
        <v>9251</v>
      </c>
      <c r="I12">
        <v>8905</v>
      </c>
      <c r="J12">
        <v>8824</v>
      </c>
      <c r="K12" s="5">
        <f t="shared" si="2"/>
        <v>-0.04615717219760026</v>
      </c>
      <c r="L12" s="5">
        <f t="shared" si="3"/>
        <v>-0.00909601347557552</v>
      </c>
      <c r="M12" s="469"/>
      <c r="N12" s="469"/>
      <c r="P12" s="5"/>
      <c r="Q12" s="470"/>
      <c r="R12" s="472"/>
      <c r="S12" s="471"/>
    </row>
    <row r="13" spans="1:19" ht="12.75">
      <c r="A13" t="s">
        <v>11</v>
      </c>
      <c r="B13">
        <v>1393</v>
      </c>
      <c r="C13">
        <v>1505</v>
      </c>
      <c r="D13">
        <v>1423</v>
      </c>
      <c r="E13" s="5">
        <f t="shared" si="0"/>
        <v>0.021536252692031587</v>
      </c>
      <c r="F13" s="5">
        <f t="shared" si="1"/>
        <v>-0.05448504983388704</v>
      </c>
      <c r="G13" s="5"/>
      <c r="H13">
        <v>1002</v>
      </c>
      <c r="I13">
        <v>1054</v>
      </c>
      <c r="J13">
        <v>1091</v>
      </c>
      <c r="K13" s="5">
        <f t="shared" si="2"/>
        <v>0.08882235528942116</v>
      </c>
      <c r="L13" s="5">
        <f t="shared" si="3"/>
        <v>0.03510436432637571</v>
      </c>
      <c r="M13" s="469"/>
      <c r="N13" s="469"/>
      <c r="P13" s="470"/>
      <c r="Q13" s="470"/>
      <c r="R13" s="471"/>
      <c r="S13" s="471"/>
    </row>
    <row r="14" spans="1:19" ht="12.75">
      <c r="A14" t="s">
        <v>12</v>
      </c>
      <c r="B14">
        <v>2857</v>
      </c>
      <c r="C14">
        <v>2959</v>
      </c>
      <c r="D14">
        <v>2816</v>
      </c>
      <c r="E14" s="5">
        <f t="shared" si="0"/>
        <v>-0.014350717535876793</v>
      </c>
      <c r="F14" s="5">
        <f t="shared" si="1"/>
        <v>-0.048327137546468404</v>
      </c>
      <c r="G14" s="5"/>
      <c r="H14">
        <v>2139</v>
      </c>
      <c r="I14">
        <v>2150</v>
      </c>
      <c r="J14">
        <v>2190</v>
      </c>
      <c r="K14" s="5">
        <f t="shared" si="2"/>
        <v>0.023842917251051893</v>
      </c>
      <c r="L14" s="5">
        <f t="shared" si="3"/>
        <v>0.018604651162790697</v>
      </c>
      <c r="M14" s="469"/>
      <c r="N14" s="469"/>
      <c r="P14" s="470"/>
      <c r="Q14" s="470"/>
      <c r="R14" s="471"/>
      <c r="S14" s="471"/>
    </row>
    <row r="15" spans="1:19" ht="12.7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0.006505576208178439</v>
      </c>
      <c r="L15" s="5">
        <f t="shared" si="3"/>
        <v>0.009319664492078284</v>
      </c>
      <c r="M15" s="469"/>
      <c r="N15" s="469"/>
      <c r="P15" s="470"/>
      <c r="Q15" s="470"/>
      <c r="R15" s="471"/>
      <c r="S15" s="471"/>
    </row>
    <row r="16" spans="1:19" ht="12.7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-0.0746987951807229</v>
      </c>
      <c r="G16" s="5"/>
      <c r="H16">
        <v>1399</v>
      </c>
      <c r="I16">
        <v>1431</v>
      </c>
      <c r="J16">
        <v>1452</v>
      </c>
      <c r="K16" s="5">
        <f t="shared" si="2"/>
        <v>0.03788420300214439</v>
      </c>
      <c r="L16" s="5">
        <f t="shared" si="3"/>
        <v>0.014675052410901468</v>
      </c>
      <c r="M16" s="469"/>
      <c r="N16" s="469"/>
      <c r="P16" s="470"/>
      <c r="Q16" s="470"/>
      <c r="R16" s="471"/>
      <c r="S16" s="471"/>
    </row>
    <row r="17" spans="1:19" ht="12.75">
      <c r="A17" t="s">
        <v>15</v>
      </c>
      <c r="B17">
        <v>2030</v>
      </c>
      <c r="C17">
        <v>2031</v>
      </c>
      <c r="D17">
        <v>1923</v>
      </c>
      <c r="E17" s="5">
        <f t="shared" si="0"/>
        <v>-0.05270935960591133</v>
      </c>
      <c r="F17" s="5">
        <f t="shared" si="1"/>
        <v>-0.053175775480059084</v>
      </c>
      <c r="G17" s="5"/>
      <c r="H17">
        <v>1595</v>
      </c>
      <c r="I17">
        <v>1557</v>
      </c>
      <c r="J17">
        <v>1568</v>
      </c>
      <c r="K17" s="5">
        <f t="shared" si="2"/>
        <v>-0.016927899686520375</v>
      </c>
      <c r="L17" s="5">
        <f t="shared" si="3"/>
        <v>0.007064868336544637</v>
      </c>
      <c r="M17" s="469"/>
      <c r="N17" s="469"/>
      <c r="P17" s="470"/>
      <c r="Q17" s="470"/>
      <c r="R17" s="471"/>
      <c r="S17" s="471"/>
    </row>
    <row r="18" spans="1:19" ht="12.75">
      <c r="A18" t="s">
        <v>16</v>
      </c>
      <c r="B18">
        <v>6177</v>
      </c>
      <c r="C18">
        <v>6284</v>
      </c>
      <c r="D18">
        <v>5881</v>
      </c>
      <c r="E18" s="5">
        <f t="shared" si="0"/>
        <v>-0.0479197021207706</v>
      </c>
      <c r="F18" s="5">
        <f t="shared" si="1"/>
        <v>-0.06413112667091025</v>
      </c>
      <c r="G18" s="5"/>
      <c r="H18">
        <v>4561</v>
      </c>
      <c r="I18">
        <v>4646</v>
      </c>
      <c r="J18">
        <v>4726</v>
      </c>
      <c r="K18" s="5">
        <f t="shared" si="2"/>
        <v>0.03617627713220785</v>
      </c>
      <c r="L18" s="5">
        <f t="shared" si="3"/>
        <v>0.017219113215669393</v>
      </c>
      <c r="M18" s="469"/>
      <c r="N18" s="469"/>
      <c r="P18" s="470"/>
      <c r="Q18" s="470"/>
      <c r="R18" s="471"/>
      <c r="S18" s="471"/>
    </row>
    <row r="19" spans="12:14" ht="12.75">
      <c r="L19" s="5"/>
      <c r="M19" s="469"/>
      <c r="N19" s="469"/>
    </row>
    <row r="20" spans="7:16" ht="12.75">
      <c r="G20" s="3" t="s">
        <v>2</v>
      </c>
      <c r="M20" s="469"/>
      <c r="N20" s="469"/>
      <c r="P20" s="470"/>
    </row>
    <row r="21" spans="7:14" ht="12.75">
      <c r="G21" s="3"/>
      <c r="M21" s="469"/>
      <c r="N21" s="469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ht="12.75">
      <c r="A23" s="9" t="s">
        <v>5</v>
      </c>
      <c r="B23">
        <v>43622</v>
      </c>
      <c r="C23">
        <v>43413</v>
      </c>
      <c r="D23">
        <v>40457</v>
      </c>
      <c r="E23" s="5">
        <f>(+D23-B23)/B23</f>
        <v>-0.07255513273119069</v>
      </c>
      <c r="F23" s="5">
        <f>(+D23-C23)/C23</f>
        <v>-0.06809020339529634</v>
      </c>
      <c r="H23">
        <v>30345</v>
      </c>
      <c r="I23">
        <v>29564</v>
      </c>
      <c r="J23">
        <v>30222</v>
      </c>
      <c r="K23" s="5">
        <f>(+J23-H23)/H23</f>
        <v>-0.004053386060306476</v>
      </c>
      <c r="L23" s="5">
        <f>(J23-I23)/I23</f>
        <v>0.022256798809362738</v>
      </c>
      <c r="M23" s="469"/>
      <c r="N23" s="469"/>
    </row>
    <row r="24" spans="1:14" ht="12.75">
      <c r="A24" t="s">
        <v>6</v>
      </c>
      <c r="B24">
        <v>24228</v>
      </c>
      <c r="C24">
        <v>24277</v>
      </c>
      <c r="D24">
        <v>23125</v>
      </c>
      <c r="E24" s="5">
        <f aca="true" t="shared" si="4" ref="E24:E35">(+D24-B24)/B24</f>
        <v>-0.04552583787353475</v>
      </c>
      <c r="F24" s="5">
        <f aca="true" t="shared" si="5" ref="F24:F35">(+D24-C24)/C24</f>
        <v>-0.04745232112699262</v>
      </c>
      <c r="H24">
        <v>17458</v>
      </c>
      <c r="I24">
        <v>16481</v>
      </c>
      <c r="J24">
        <v>17297</v>
      </c>
      <c r="K24" s="5">
        <f aca="true" t="shared" si="6" ref="K24:K35">(+J24-H24)/H24</f>
        <v>-0.009222133119486768</v>
      </c>
      <c r="L24" s="5">
        <f aca="true" t="shared" si="7" ref="L24:L35">(J24-I24)/I24</f>
        <v>0.049511558764638065</v>
      </c>
      <c r="M24" s="469"/>
      <c r="N24" s="469"/>
    </row>
    <row r="25" spans="1:14" ht="12.7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-0.05867665418227216</v>
      </c>
      <c r="L25" s="5">
        <f t="shared" si="7"/>
        <v>0.037138927097661624</v>
      </c>
      <c r="M25" s="469"/>
      <c r="N25" s="469"/>
    </row>
    <row r="26" spans="1:14" ht="12.75">
      <c r="A26" t="s">
        <v>8</v>
      </c>
      <c r="B26">
        <v>2967</v>
      </c>
      <c r="C26">
        <v>2960</v>
      </c>
      <c r="D26">
        <v>2731</v>
      </c>
      <c r="E26" s="5">
        <f t="shared" si="4"/>
        <v>-0.07954162453656892</v>
      </c>
      <c r="F26" s="5">
        <f t="shared" si="5"/>
        <v>-0.07736486486486487</v>
      </c>
      <c r="H26">
        <v>2124</v>
      </c>
      <c r="I26">
        <v>2044</v>
      </c>
      <c r="J26">
        <v>1997</v>
      </c>
      <c r="K26" s="5">
        <f t="shared" si="6"/>
        <v>-0.059792843691148775</v>
      </c>
      <c r="L26" s="5">
        <f t="shared" si="7"/>
        <v>-0.02299412915851272</v>
      </c>
      <c r="M26" s="469"/>
      <c r="N26" s="469"/>
    </row>
    <row r="27" spans="1:14" ht="12.75">
      <c r="A27" t="s">
        <v>9</v>
      </c>
      <c r="B27">
        <v>1789</v>
      </c>
      <c r="C27">
        <v>1808</v>
      </c>
      <c r="D27">
        <v>1630</v>
      </c>
      <c r="E27" s="5">
        <f t="shared" si="4"/>
        <v>-0.0888764673001677</v>
      </c>
      <c r="F27" s="5">
        <f t="shared" si="5"/>
        <v>-0.09845132743362832</v>
      </c>
      <c r="H27">
        <v>1260</v>
      </c>
      <c r="I27">
        <v>1220</v>
      </c>
      <c r="J27">
        <v>1286</v>
      </c>
      <c r="K27" s="5">
        <f t="shared" si="6"/>
        <v>0.020634920634920634</v>
      </c>
      <c r="L27" s="5">
        <f t="shared" si="7"/>
        <v>0.054098360655737705</v>
      </c>
      <c r="M27" s="469"/>
      <c r="N27" s="469"/>
    </row>
    <row r="28" spans="1:14" ht="12.7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-0.09445100354191263</v>
      </c>
      <c r="L28" s="5">
        <f t="shared" si="7"/>
        <v>-0.016666666666666666</v>
      </c>
      <c r="M28" s="469"/>
      <c r="N28" s="469"/>
    </row>
    <row r="29" spans="1:14" ht="12.75">
      <c r="A29" t="s">
        <v>10</v>
      </c>
      <c r="B29">
        <v>13129</v>
      </c>
      <c r="C29">
        <v>12914</v>
      </c>
      <c r="D29">
        <v>12519</v>
      </c>
      <c r="E29" s="5">
        <f t="shared" si="4"/>
        <v>-0.04646203061923985</v>
      </c>
      <c r="F29" s="5">
        <f t="shared" si="5"/>
        <v>-0.03058695988849311</v>
      </c>
      <c r="H29">
        <v>9578</v>
      </c>
      <c r="I29">
        <v>9271</v>
      </c>
      <c r="J29">
        <v>9231</v>
      </c>
      <c r="K29" s="5">
        <f t="shared" si="6"/>
        <v>-0.03622885779912299</v>
      </c>
      <c r="L29" s="5">
        <f t="shared" si="7"/>
        <v>-0.0043145291770035595</v>
      </c>
      <c r="M29" s="469"/>
      <c r="N29" s="469"/>
    </row>
    <row r="30" spans="1:14" ht="12.75">
      <c r="A30" t="s">
        <v>11</v>
      </c>
      <c r="B30">
        <v>1670</v>
      </c>
      <c r="C30">
        <v>1745</v>
      </c>
      <c r="D30">
        <v>1674</v>
      </c>
      <c r="E30" s="5">
        <f t="shared" si="4"/>
        <v>0.0023952095808383233</v>
      </c>
      <c r="F30" s="5">
        <f t="shared" si="5"/>
        <v>-0.040687679083094556</v>
      </c>
      <c r="H30">
        <v>1117</v>
      </c>
      <c r="I30">
        <v>1171</v>
      </c>
      <c r="J30">
        <v>1200</v>
      </c>
      <c r="K30" s="5">
        <f t="shared" si="6"/>
        <v>0.07430617726051925</v>
      </c>
      <c r="L30" s="5">
        <f t="shared" si="7"/>
        <v>0.024765157984628524</v>
      </c>
      <c r="M30" s="469"/>
      <c r="N30" s="469"/>
    </row>
    <row r="31" spans="1:14" ht="12.75">
      <c r="A31" t="s">
        <v>12</v>
      </c>
      <c r="B31">
        <v>3277</v>
      </c>
      <c r="C31">
        <v>3464</v>
      </c>
      <c r="D31">
        <v>3229</v>
      </c>
      <c r="E31" s="5">
        <f t="shared" si="4"/>
        <v>-0.01464754348489472</v>
      </c>
      <c r="F31" s="5">
        <f t="shared" si="5"/>
        <v>-0.06784064665127021</v>
      </c>
      <c r="H31">
        <v>2399</v>
      </c>
      <c r="I31">
        <v>2323</v>
      </c>
      <c r="J31">
        <v>2394</v>
      </c>
      <c r="K31" s="5">
        <f t="shared" si="6"/>
        <v>-0.0020842017507294707</v>
      </c>
      <c r="L31" s="5">
        <f t="shared" si="7"/>
        <v>0.03056392595781317</v>
      </c>
      <c r="M31" s="469"/>
      <c r="N31" s="469"/>
    </row>
    <row r="32" spans="1:14" ht="12.75">
      <c r="A32" t="s">
        <v>13</v>
      </c>
      <c r="B32">
        <v>1660</v>
      </c>
      <c r="C32">
        <v>1721</v>
      </c>
      <c r="D32">
        <v>1609</v>
      </c>
      <c r="E32" s="5">
        <f t="shared" si="4"/>
        <v>-0.03072289156626506</v>
      </c>
      <c r="F32" s="5">
        <f t="shared" si="5"/>
        <v>-0.06507844276583381</v>
      </c>
      <c r="H32">
        <v>1177</v>
      </c>
      <c r="I32">
        <v>1157</v>
      </c>
      <c r="J32">
        <v>1199</v>
      </c>
      <c r="K32" s="5">
        <f t="shared" si="6"/>
        <v>0.018691588785046728</v>
      </c>
      <c r="L32" s="5">
        <f t="shared" si="7"/>
        <v>0.036300777873811585</v>
      </c>
      <c r="M32" s="469"/>
      <c r="N32" s="469"/>
    </row>
    <row r="33" spans="1:14" ht="12.75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0.05889570552147239</v>
      </c>
      <c r="L33" s="5">
        <f t="shared" si="7"/>
        <v>0.02738095238095238</v>
      </c>
      <c r="M33" s="469"/>
      <c r="N33" s="469"/>
    </row>
    <row r="34" spans="1:14" ht="12.75">
      <c r="A34" t="s">
        <v>15</v>
      </c>
      <c r="B34">
        <v>2441</v>
      </c>
      <c r="C34">
        <v>2465</v>
      </c>
      <c r="D34">
        <v>2361</v>
      </c>
      <c r="E34" s="5">
        <f t="shared" si="4"/>
        <v>-0.03277345350266284</v>
      </c>
      <c r="F34" s="5">
        <f t="shared" si="5"/>
        <v>-0.042190669371196754</v>
      </c>
      <c r="H34">
        <v>1766</v>
      </c>
      <c r="I34">
        <v>1696</v>
      </c>
      <c r="J34">
        <v>1777</v>
      </c>
      <c r="K34" s="5">
        <f t="shared" si="6"/>
        <v>0.00622876557191393</v>
      </c>
      <c r="L34" s="5">
        <f t="shared" si="7"/>
        <v>0.047759433962264154</v>
      </c>
      <c r="M34" s="469"/>
      <c r="N34" s="469"/>
    </row>
    <row r="35" spans="1:14" ht="12.75">
      <c r="A35" t="s">
        <v>16</v>
      </c>
      <c r="B35">
        <v>6988</v>
      </c>
      <c r="C35">
        <v>7153</v>
      </c>
      <c r="D35">
        <v>6571</v>
      </c>
      <c r="E35" s="5">
        <f t="shared" si="4"/>
        <v>-0.05967372638809387</v>
      </c>
      <c r="F35" s="5">
        <f t="shared" si="5"/>
        <v>-0.08136446246330212</v>
      </c>
      <c r="H35">
        <v>4997</v>
      </c>
      <c r="I35">
        <v>4944</v>
      </c>
      <c r="J35">
        <v>5089</v>
      </c>
      <c r="K35" s="5">
        <f t="shared" si="6"/>
        <v>0.018411046627976786</v>
      </c>
      <c r="L35" s="5">
        <f t="shared" si="7"/>
        <v>0.029328478964401293</v>
      </c>
      <c r="M35" s="469"/>
      <c r="N35" s="469"/>
    </row>
    <row r="36" ht="12.75">
      <c r="E36" s="5"/>
    </row>
    <row r="41" spans="2:29" ht="12.75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48"/>
  <sheetViews>
    <sheetView zoomScalePageLayoutView="0" workbookViewId="0" topLeftCell="A1">
      <selection activeCell="C9" sqref="C9"/>
    </sheetView>
  </sheetViews>
  <sheetFormatPr defaultColWidth="18.57421875" defaultRowHeight="12.75"/>
  <cols>
    <col min="1" max="1" width="26.140625" style="0" customWidth="1"/>
    <col min="2" max="2" width="14.421875" style="0" customWidth="1"/>
    <col min="3" max="3" width="16.00390625" style="0" customWidth="1"/>
    <col min="4" max="4" width="15.421875" style="0" customWidth="1"/>
    <col min="5" max="5" width="14.421875" style="0" customWidth="1"/>
    <col min="6" max="6" width="16.00390625" style="0" customWidth="1"/>
    <col min="7" max="7" width="15.421875" style="0" customWidth="1"/>
    <col min="8" max="8" width="14.140625" style="0" customWidth="1"/>
    <col min="9" max="9" width="12.8515625" style="0" customWidth="1"/>
    <col min="10" max="10" width="13.28125" style="0" customWidth="1"/>
    <col min="11" max="11" width="14.140625" style="0" customWidth="1"/>
    <col min="12" max="12" width="12.8515625" style="0" customWidth="1"/>
    <col min="13" max="13" width="13.28125" style="0" customWidth="1"/>
    <col min="14" max="16" width="11.57421875" style="0" customWidth="1"/>
    <col min="17" max="17" width="14.140625" style="0" customWidth="1"/>
    <col min="18" max="18" width="12.8515625" style="0" customWidth="1"/>
    <col min="19" max="19" width="13.28125" style="0" customWidth="1"/>
    <col min="20" max="20" width="11.57421875" style="14" customWidth="1"/>
    <col min="21" max="21" width="11.57421875" style="286" customWidth="1"/>
    <col min="22" max="22" width="11.57421875" style="14" customWidth="1"/>
    <col min="23" max="28" width="11.57421875" style="0" customWidth="1"/>
    <col min="29" max="34" width="11.57421875" style="14" customWidth="1"/>
    <col min="35" max="40" width="11.57421875" style="0" customWidth="1"/>
    <col min="41" max="46" width="11.57421875" style="14" customWidth="1"/>
    <col min="47" max="58" width="11.57421875" style="0" customWidth="1"/>
    <col min="59" max="61" width="11.57421875" style="14" customWidth="1"/>
  </cols>
  <sheetData>
    <row r="1" spans="1:58" ht="12.75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ht="12.75">
      <c r="A2" s="32">
        <f ca="1">TODAY()</f>
        <v>44355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ht="12.75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ht="12.75">
      <c r="A4" s="34" t="s">
        <v>131</v>
      </c>
      <c r="B4" s="436">
        <v>1818</v>
      </c>
      <c r="C4" s="550" t="s">
        <v>4431</v>
      </c>
      <c r="D4" s="551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ht="12.75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ht="12.75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ht="12.75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ht="12.75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ht="12.75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ht="12.75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ht="12.75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ht="12.75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ht="12.75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ht="12.75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ht="12.75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ht="12.75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ht="12.75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ht="12.75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ht="13.5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ht="13.5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ht="12.75">
      <c r="A21" s="198" t="s">
        <v>195</v>
      </c>
      <c r="B21" s="436">
        <v>656</v>
      </c>
      <c r="C21" s="550" t="s">
        <v>4449</v>
      </c>
      <c r="D21" s="551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ht="12.75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ht="12.75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ht="12.75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ht="12.75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ht="12.75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ht="12.75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ht="12.75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ht="12.75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ht="12.75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ht="12.75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ht="12.75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ht="12.75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ht="12.75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ht="12.75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ht="12.75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ht="12.75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ht="12.75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ht="12.75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ht="12.75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ht="12.75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2:61" ht="12.75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ht="12.75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ht="12.75">
      <c r="A44" s="19">
        <f ca="1">TODAY()</f>
        <v>44355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2:61" ht="12.75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ht="12.75">
      <c r="A46" s="199" t="s">
        <v>241</v>
      </c>
      <c r="B46" s="436">
        <v>681</v>
      </c>
      <c r="C46" s="550" t="s">
        <v>4472</v>
      </c>
      <c r="D46" s="551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ht="12.75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ht="12.75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ht="12.75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ht="12.75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ht="12.75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ht="12.75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ht="12.75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ht="12.75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ht="12.75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ht="12.75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ht="12.75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ht="12.75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ht="12.75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ht="12.75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ht="12.75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ht="12.75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ht="12.75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ht="12.75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ht="12.75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ht="12.75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ht="12.75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ht="12.75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ht="12.75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ht="12.75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ht="12.75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ht="12.75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ht="12.75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ht="13.5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2:61" ht="13.5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ht="12.75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ht="12.75">
      <c r="A77" s="19">
        <f ca="1">TODAY()</f>
        <v>44355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2:61" ht="12.75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ht="12.75">
      <c r="A79" s="35" t="s">
        <v>20</v>
      </c>
      <c r="B79" s="436">
        <v>8824</v>
      </c>
      <c r="C79" s="550" t="s">
        <v>4492</v>
      </c>
      <c r="D79" s="551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ht="12.75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ht="12.75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ht="12.75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ht="12.75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ht="12.75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ht="12.75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ht="12.75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ht="12.75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ht="12.75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ht="12.75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ht="12.75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ht="12.75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ht="12.75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ht="12.75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ht="12.75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ht="12.75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ht="12.75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ht="12.75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ht="12.75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2:61" ht="12.75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ht="12.75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ht="12.75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ht="12.75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ht="12.75">
      <c r="A103" s="35" t="s">
        <v>11</v>
      </c>
      <c r="B103" s="436">
        <v>1091</v>
      </c>
      <c r="C103" s="550" t="s">
        <v>4516</v>
      </c>
      <c r="D103" s="551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ht="12.75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ht="12.75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ht="12.75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ht="12.75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ht="12.75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ht="12.75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ht="12.75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ht="12.75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ht="12.75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ht="12.75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2:61" ht="12.75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ht="12.75">
      <c r="A115" s="34" t="s">
        <v>133</v>
      </c>
      <c r="B115" s="436">
        <v>2190</v>
      </c>
      <c r="C115" s="550" t="s">
        <v>4517</v>
      </c>
      <c r="D115" s="551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ht="12.75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ht="12.75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ht="12.75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ht="12.75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ht="12.75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ht="12.75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ht="12.75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ht="12.75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ht="12.75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ht="12.75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ht="12.75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ht="12.75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ht="12.75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ht="12.75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ht="12.75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ht="12.75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ht="12.75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ht="12.75">
      <c r="A133" s="19">
        <f ca="1">TODAY()</f>
        <v>44355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ht="12.75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ht="12.75">
      <c r="A135" s="34" t="s">
        <v>129</v>
      </c>
      <c r="B135" s="436">
        <v>1083</v>
      </c>
      <c r="C135" s="550" t="s">
        <v>4542</v>
      </c>
      <c r="D135" s="551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ht="12.75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ht="12.75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ht="12.75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ht="12.75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ht="12.75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ht="12.75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ht="12.75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ht="12.75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ht="12.75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ht="12.75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ht="12.75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ht="12.75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ht="12.75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ht="12.75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ht="12.75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ht="12.75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ht="12.75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ht="12.75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ht="12.75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ht="12.75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ht="12.75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ht="12.75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ht="12.75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ht="12.75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ht="12.75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ht="12.75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ht="12.75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ht="12.75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ht="12.75">
      <c r="A164" s="19">
        <f ca="1">TODAY()</f>
        <v>44355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ht="12.75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ht="12.75">
      <c r="A166" s="34" t="s">
        <v>52</v>
      </c>
      <c r="B166" s="436">
        <v>1452</v>
      </c>
      <c r="C166" s="550" t="s">
        <v>4565</v>
      </c>
      <c r="D166" s="551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ht="12.75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ht="12.75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ht="12.75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ht="12.75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ht="12.75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ht="12.75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ht="12.75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ht="12.75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ht="12.75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ht="12.75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ht="12.75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ht="12.75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ht="12.75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ht="12.75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ht="12.75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ht="12.75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ht="12.75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ht="12.75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ht="12.75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ht="12.75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ht="12.75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ht="12.75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ht="12.75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ht="12.75">
      <c r="A190" s="35" t="s">
        <v>62</v>
      </c>
      <c r="B190" s="436">
        <v>1568</v>
      </c>
      <c r="C190" s="550" t="s">
        <v>4580</v>
      </c>
      <c r="D190" s="551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ht="12.75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ht="12.75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ht="12.75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ht="12.75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ht="12.75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ht="12.75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ht="12.75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ht="12.75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ht="12.75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ht="12.75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ht="12.75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ht="12.75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ht="12.75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ht="12.75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ht="12.75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ht="12.75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ht="12.75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ht="12.75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ht="12.75">
      <c r="A209" s="35" t="s">
        <v>71</v>
      </c>
      <c r="B209" s="436">
        <v>4726</v>
      </c>
      <c r="C209" s="550" t="s">
        <v>4610</v>
      </c>
      <c r="D209" s="551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ht="12.75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ht="12.75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ht="12.75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ht="12.75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ht="12.75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ht="12.75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ht="12.75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ht="12.75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ht="12.75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ht="12.75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ht="12.75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ht="12.75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ht="12.75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ht="12.75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ht="12.75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ht="12.75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ht="12.75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ht="12.75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ht="12.75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ht="12.75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ht="12.75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ht="12.75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ht="12.75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ht="12.75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ht="12.75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ht="12.75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ht="12.75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ht="12.75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ht="12.75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47:58" ht="12.75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58" ht="12.75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ht="12.75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5" ht="12.75">
      <c r="A242" t="s">
        <v>243</v>
      </c>
      <c r="BA242" s="6"/>
      <c r="BB242" s="6"/>
      <c r="BC242" s="6"/>
    </row>
    <row r="248" spans="8:19" ht="12.75">
      <c r="H248" s="4"/>
      <c r="I248" s="4"/>
      <c r="J248" s="4"/>
      <c r="K248" s="4"/>
      <c r="L248" s="4"/>
      <c r="M248" s="4"/>
      <c r="Q248" s="4"/>
      <c r="R248" s="4"/>
      <c r="S248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41" max="255" man="1"/>
    <brk id="73" max="255" man="1"/>
    <brk id="98" max="255" man="1"/>
    <brk id="130" max="255" man="1"/>
    <brk id="162" max="255" man="1"/>
    <brk id="205" max="255" man="1"/>
  </rowBreaks>
  <colBreaks count="2" manualBreakCount="2">
    <brk id="49" max="65535" man="1"/>
    <brk id="6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9.8515625" style="0" customWidth="1"/>
  </cols>
  <sheetData>
    <row r="1" spans="1:10" ht="12.75">
      <c r="A1" s="1">
        <f ca="1">TODAY()</f>
        <v>44355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2" ht="12.75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-0.0360638391676219</v>
      </c>
      <c r="F6" s="451">
        <f>(+D6-C6)/C6</f>
        <v>-0.03913511613087521</v>
      </c>
      <c r="H6" s="473">
        <v>35956</v>
      </c>
      <c r="I6" s="473">
        <v>35857</v>
      </c>
      <c r="J6" s="473">
        <v>38275</v>
      </c>
      <c r="K6" s="451">
        <f>(+J6-H6)/H6</f>
        <v>0.06449549449326955</v>
      </c>
      <c r="L6" s="451">
        <f>(+J6-I6)/I6</f>
        <v>0.06743453161167973</v>
      </c>
    </row>
    <row r="7" spans="1:12" ht="12.75">
      <c r="A7" t="s">
        <v>6</v>
      </c>
      <c r="B7">
        <v>26480</v>
      </c>
      <c r="C7">
        <v>26629</v>
      </c>
      <c r="D7">
        <v>26068</v>
      </c>
      <c r="E7" s="451">
        <f aca="true" t="shared" si="0" ref="E7:E18">(+D7-B7)/B7</f>
        <v>-0.015558912386706949</v>
      </c>
      <c r="F7" s="451">
        <f aca="true" t="shared" si="1" ref="F7:F18">(+D7-C7)/C7</f>
        <v>-0.021067257501220474</v>
      </c>
      <c r="H7">
        <v>21060</v>
      </c>
      <c r="I7">
        <v>21133</v>
      </c>
      <c r="J7">
        <v>22445</v>
      </c>
      <c r="K7" s="451">
        <f aca="true" t="shared" si="2" ref="K7:K18">(+J7-H7)/H7</f>
        <v>0.0657644824311491</v>
      </c>
      <c r="L7" s="451">
        <f aca="true" t="shared" si="3" ref="L7:L18">(+J7-I7)/I7</f>
        <v>0.06208299815454502</v>
      </c>
    </row>
    <row r="8" spans="1:12" ht="12.75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0.009111617312072893</v>
      </c>
      <c r="L8" s="451">
        <f t="shared" si="3"/>
        <v>0.027842227378190254</v>
      </c>
    </row>
    <row r="9" spans="1:12" ht="12.75">
      <c r="A9" t="s">
        <v>8</v>
      </c>
      <c r="B9">
        <v>3120</v>
      </c>
      <c r="C9">
        <v>3114</v>
      </c>
      <c r="D9">
        <v>2903</v>
      </c>
      <c r="E9" s="451">
        <f t="shared" si="0"/>
        <v>-0.06955128205128205</v>
      </c>
      <c r="F9" s="451">
        <f t="shared" si="1"/>
        <v>-0.06775850995504175</v>
      </c>
      <c r="H9">
        <v>2426</v>
      </c>
      <c r="I9">
        <v>2409</v>
      </c>
      <c r="J9">
        <v>2506</v>
      </c>
      <c r="K9" s="451">
        <f t="shared" si="2"/>
        <v>0.03297609233305853</v>
      </c>
      <c r="L9" s="451">
        <f t="shared" si="3"/>
        <v>0.0402656704026567</v>
      </c>
    </row>
    <row r="10" spans="1:12" ht="12.75">
      <c r="A10" t="s">
        <v>9</v>
      </c>
      <c r="B10">
        <v>1708</v>
      </c>
      <c r="C10">
        <v>1805</v>
      </c>
      <c r="D10">
        <v>1695</v>
      </c>
      <c r="E10" s="451">
        <f t="shared" si="0"/>
        <v>-0.007611241217798595</v>
      </c>
      <c r="F10" s="451">
        <f t="shared" si="1"/>
        <v>-0.060941828254847646</v>
      </c>
      <c r="H10">
        <v>1479</v>
      </c>
      <c r="I10">
        <v>1492</v>
      </c>
      <c r="J10">
        <v>1600</v>
      </c>
      <c r="K10" s="451">
        <f t="shared" si="2"/>
        <v>0.08181203515889114</v>
      </c>
      <c r="L10" s="451">
        <f t="shared" si="3"/>
        <v>0.07238605898123325</v>
      </c>
    </row>
    <row r="11" spans="1:12" ht="12.75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-0.07469654528478058</v>
      </c>
      <c r="H11">
        <v>996</v>
      </c>
      <c r="I11">
        <v>933</v>
      </c>
      <c r="J11">
        <v>948</v>
      </c>
      <c r="K11" s="451">
        <f t="shared" si="2"/>
        <v>-0.04819277108433735</v>
      </c>
      <c r="L11" s="451">
        <f t="shared" si="3"/>
        <v>0.01607717041800643</v>
      </c>
    </row>
    <row r="12" spans="1:12" ht="12.75">
      <c r="A12" t="s">
        <v>10</v>
      </c>
      <c r="B12">
        <v>14949</v>
      </c>
      <c r="C12">
        <v>14922</v>
      </c>
      <c r="D12">
        <v>14805</v>
      </c>
      <c r="E12" s="451">
        <f t="shared" si="0"/>
        <v>-0.00963275135460566</v>
      </c>
      <c r="F12" s="451">
        <f t="shared" si="1"/>
        <v>-0.007840772014475271</v>
      </c>
      <c r="H12">
        <v>11793</v>
      </c>
      <c r="I12">
        <v>11682</v>
      </c>
      <c r="J12">
        <v>12327</v>
      </c>
      <c r="K12" s="451">
        <f t="shared" si="2"/>
        <v>0.045281098957008395</v>
      </c>
      <c r="L12" s="451">
        <f t="shared" si="3"/>
        <v>0.055213148433487416</v>
      </c>
    </row>
    <row r="13" spans="1:12" ht="12.75">
      <c r="A13" t="s">
        <v>11</v>
      </c>
      <c r="B13">
        <v>1673</v>
      </c>
      <c r="C13">
        <v>1778</v>
      </c>
      <c r="D13">
        <v>1712</v>
      </c>
      <c r="E13" s="451">
        <f t="shared" si="0"/>
        <v>0.023311416616855946</v>
      </c>
      <c r="F13" s="451">
        <f t="shared" si="1"/>
        <v>-0.03712035995500562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2" ht="12.75">
      <c r="A14" t="s">
        <v>12</v>
      </c>
      <c r="B14">
        <v>3553</v>
      </c>
      <c r="C14">
        <v>3645</v>
      </c>
      <c r="D14">
        <v>3591</v>
      </c>
      <c r="E14" s="451">
        <f t="shared" si="0"/>
        <v>0.0106951871657754</v>
      </c>
      <c r="F14" s="451">
        <f t="shared" si="1"/>
        <v>-0.014814814814814815</v>
      </c>
      <c r="H14">
        <v>2825</v>
      </c>
      <c r="I14">
        <v>2799</v>
      </c>
      <c r="J14">
        <v>3096</v>
      </c>
      <c r="K14" s="451">
        <f t="shared" si="2"/>
        <v>0.09592920353982301</v>
      </c>
      <c r="L14" s="451">
        <f t="shared" si="3"/>
        <v>0.10610932475884244</v>
      </c>
    </row>
    <row r="15" spans="1:12" ht="12.75">
      <c r="A15" t="s">
        <v>13</v>
      </c>
      <c r="B15">
        <v>1750</v>
      </c>
      <c r="C15">
        <v>1793</v>
      </c>
      <c r="D15">
        <v>1644</v>
      </c>
      <c r="E15" s="451">
        <f t="shared" si="0"/>
        <v>-0.060571428571428575</v>
      </c>
      <c r="F15" s="451">
        <f t="shared" si="1"/>
        <v>-0.08310094813162298</v>
      </c>
      <c r="H15">
        <v>1436</v>
      </c>
      <c r="I15">
        <v>1447</v>
      </c>
      <c r="J15">
        <v>1505</v>
      </c>
      <c r="K15" s="451">
        <f t="shared" si="2"/>
        <v>0.04805013927576602</v>
      </c>
      <c r="L15" s="451">
        <f t="shared" si="3"/>
        <v>0.04008293020041465</v>
      </c>
    </row>
    <row r="16" spans="1:12" ht="12.75">
      <c r="A16" t="s">
        <v>14</v>
      </c>
      <c r="B16">
        <v>2572</v>
      </c>
      <c r="C16">
        <v>2447</v>
      </c>
      <c r="D16">
        <v>2361</v>
      </c>
      <c r="E16" s="451">
        <f t="shared" si="0"/>
        <v>-0.08203732503888025</v>
      </c>
      <c r="F16" s="451">
        <f t="shared" si="1"/>
        <v>-0.035145075602778915</v>
      </c>
      <c r="H16">
        <v>1869</v>
      </c>
      <c r="I16">
        <v>1889</v>
      </c>
      <c r="J16">
        <v>2036</v>
      </c>
      <c r="K16" s="451">
        <f t="shared" si="2"/>
        <v>0.0893525949705725</v>
      </c>
      <c r="L16" s="451">
        <f t="shared" si="3"/>
        <v>0.07781895182636316</v>
      </c>
    </row>
    <row r="17" spans="1:12" ht="12.75">
      <c r="A17" t="s">
        <v>15</v>
      </c>
      <c r="B17">
        <v>2439</v>
      </c>
      <c r="C17">
        <v>2467</v>
      </c>
      <c r="D17">
        <v>2400</v>
      </c>
      <c r="E17" s="451">
        <f t="shared" si="0"/>
        <v>-0.015990159901599015</v>
      </c>
      <c r="F17" s="451">
        <f t="shared" si="1"/>
        <v>-0.027158492095662748</v>
      </c>
      <c r="H17">
        <v>2054</v>
      </c>
      <c r="I17">
        <v>2056</v>
      </c>
      <c r="J17">
        <v>2173</v>
      </c>
      <c r="K17" s="451">
        <f t="shared" si="2"/>
        <v>0.057935735150925025</v>
      </c>
      <c r="L17" s="451">
        <f t="shared" si="3"/>
        <v>0.05690661478599222</v>
      </c>
    </row>
    <row r="18" spans="1:12" ht="12.75">
      <c r="A18" t="s">
        <v>16</v>
      </c>
      <c r="B18">
        <v>7419</v>
      </c>
      <c r="C18">
        <v>7462</v>
      </c>
      <c r="D18">
        <v>7151</v>
      </c>
      <c r="E18" s="451">
        <f t="shared" si="0"/>
        <v>-0.03612346677449791</v>
      </c>
      <c r="F18" s="451">
        <f t="shared" si="1"/>
        <v>-0.04167783436076119</v>
      </c>
      <c r="H18">
        <v>5890</v>
      </c>
      <c r="I18">
        <v>6035</v>
      </c>
      <c r="J18">
        <v>6445</v>
      </c>
      <c r="K18" s="451">
        <f t="shared" si="2"/>
        <v>0.09422750424448217</v>
      </c>
      <c r="L18" s="451">
        <f t="shared" si="3"/>
        <v>0.06793703396851698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2" ht="12.75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-0.0360638391676219</v>
      </c>
      <c r="F23" s="451">
        <f>(+D6-C6)/C6</f>
        <v>-0.03913511613087521</v>
      </c>
      <c r="H23" s="473">
        <v>39225</v>
      </c>
      <c r="I23" s="473">
        <v>38853</v>
      </c>
      <c r="J23" s="473">
        <v>42052</v>
      </c>
      <c r="K23" s="451">
        <f>(+J6-H6)/H6</f>
        <v>0.06449549449326955</v>
      </c>
      <c r="L23" s="451">
        <f>(+J6-I6)/I6</f>
        <v>0.06743453161167973</v>
      </c>
    </row>
    <row r="24" spans="1:12" ht="12.75">
      <c r="A24" t="s">
        <v>6</v>
      </c>
      <c r="B24">
        <v>29341</v>
      </c>
      <c r="C24">
        <v>29532</v>
      </c>
      <c r="D24">
        <v>28727</v>
      </c>
      <c r="E24" s="451">
        <f aca="true" t="shared" si="4" ref="E24:E35">(+D7-B7)/B7</f>
        <v>-0.015558912386706949</v>
      </c>
      <c r="F24" s="451">
        <f aca="true" t="shared" si="5" ref="F24:F35">(+D7-C7)/C7</f>
        <v>-0.021067257501220474</v>
      </c>
      <c r="H24">
        <v>22333</v>
      </c>
      <c r="I24">
        <v>22342</v>
      </c>
      <c r="J24">
        <v>24001</v>
      </c>
      <c r="K24" s="451">
        <f aca="true" t="shared" si="6" ref="K24:K35">(+J7-H7)/H7</f>
        <v>0.0657644824311491</v>
      </c>
      <c r="L24" s="451">
        <f aca="true" t="shared" si="7" ref="L24:L35">(+J7-I7)/I7</f>
        <v>0.06208299815454502</v>
      </c>
    </row>
    <row r="25" spans="1:12" ht="12.75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0.009111617312072893</v>
      </c>
      <c r="L25" s="451">
        <f t="shared" si="7"/>
        <v>0.027842227378190254</v>
      </c>
    </row>
    <row r="26" spans="1:12" ht="12.75">
      <c r="A26" t="s">
        <v>8</v>
      </c>
      <c r="B26">
        <v>3764</v>
      </c>
      <c r="C26">
        <v>3663</v>
      </c>
      <c r="D26">
        <v>3427</v>
      </c>
      <c r="E26" s="451">
        <f t="shared" si="4"/>
        <v>-0.06955128205128205</v>
      </c>
      <c r="F26" s="451">
        <f t="shared" si="5"/>
        <v>-0.06775850995504175</v>
      </c>
      <c r="H26">
        <v>2721</v>
      </c>
      <c r="I26">
        <v>2655</v>
      </c>
      <c r="J26">
        <v>2744</v>
      </c>
      <c r="K26" s="451">
        <f t="shared" si="6"/>
        <v>0.03297609233305853</v>
      </c>
      <c r="L26" s="451">
        <f t="shared" si="7"/>
        <v>0.0402656704026567</v>
      </c>
    </row>
    <row r="27" spans="1:12" ht="12.75">
      <c r="A27" t="s">
        <v>9</v>
      </c>
      <c r="B27">
        <v>2146</v>
      </c>
      <c r="C27">
        <v>2206</v>
      </c>
      <c r="D27">
        <v>2071</v>
      </c>
      <c r="E27" s="451">
        <f t="shared" si="4"/>
        <v>-0.007611241217798595</v>
      </c>
      <c r="F27" s="451">
        <f t="shared" si="5"/>
        <v>-0.060941828254847646</v>
      </c>
      <c r="H27">
        <v>1645</v>
      </c>
      <c r="I27">
        <v>1663</v>
      </c>
      <c r="J27">
        <v>1821</v>
      </c>
      <c r="K27" s="451">
        <f t="shared" si="6"/>
        <v>0.08181203515889114</v>
      </c>
      <c r="L27" s="451">
        <f t="shared" si="7"/>
        <v>0.07238605898123325</v>
      </c>
    </row>
    <row r="28" spans="1:12" ht="12.75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-0.07469654528478058</v>
      </c>
      <c r="H28">
        <v>1098</v>
      </c>
      <c r="I28">
        <v>1015</v>
      </c>
      <c r="J28">
        <v>1068</v>
      </c>
      <c r="K28" s="451">
        <f t="shared" si="6"/>
        <v>-0.04819277108433735</v>
      </c>
      <c r="L28" s="451">
        <f t="shared" si="7"/>
        <v>0.01607717041800643</v>
      </c>
    </row>
    <row r="29" spans="1:12" ht="12.75">
      <c r="A29" t="s">
        <v>10</v>
      </c>
      <c r="B29">
        <v>15949</v>
      </c>
      <c r="C29">
        <v>15992</v>
      </c>
      <c r="D29">
        <v>15791</v>
      </c>
      <c r="E29" s="451">
        <f t="shared" si="4"/>
        <v>-0.00963275135460566</v>
      </c>
      <c r="F29" s="451">
        <f t="shared" si="5"/>
        <v>-0.007840772014475271</v>
      </c>
      <c r="H29">
        <v>12219</v>
      </c>
      <c r="I29">
        <v>12138</v>
      </c>
      <c r="J29">
        <v>12878</v>
      </c>
      <c r="K29" s="451">
        <f t="shared" si="6"/>
        <v>0.045281098957008395</v>
      </c>
      <c r="L29" s="451">
        <f t="shared" si="7"/>
        <v>0.055213148433487416</v>
      </c>
    </row>
    <row r="30" spans="1:12" ht="12.75">
      <c r="A30" t="s">
        <v>11</v>
      </c>
      <c r="B30">
        <v>2011</v>
      </c>
      <c r="C30">
        <v>2087</v>
      </c>
      <c r="D30">
        <v>2044</v>
      </c>
      <c r="E30" s="451">
        <f t="shared" si="4"/>
        <v>0.023311416616855946</v>
      </c>
      <c r="F30" s="451">
        <f t="shared" si="5"/>
        <v>-0.03712035995500562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2" ht="12.75">
      <c r="A31" t="s">
        <v>12</v>
      </c>
      <c r="B31">
        <v>4087</v>
      </c>
      <c r="C31">
        <v>4320</v>
      </c>
      <c r="D31">
        <v>4102</v>
      </c>
      <c r="E31" s="451">
        <f t="shared" si="4"/>
        <v>0.0106951871657754</v>
      </c>
      <c r="F31" s="451">
        <f t="shared" si="5"/>
        <v>-0.014814814814814815</v>
      </c>
      <c r="H31">
        <v>3154</v>
      </c>
      <c r="I31">
        <v>3018</v>
      </c>
      <c r="J31">
        <v>3393</v>
      </c>
      <c r="K31" s="451">
        <f t="shared" si="6"/>
        <v>0.09592920353982301</v>
      </c>
      <c r="L31" s="451">
        <f t="shared" si="7"/>
        <v>0.10610932475884244</v>
      </c>
    </row>
    <row r="32" spans="1:12" ht="12.75">
      <c r="A32" t="s">
        <v>13</v>
      </c>
      <c r="B32">
        <v>2042</v>
      </c>
      <c r="C32">
        <v>2199</v>
      </c>
      <c r="D32">
        <v>2041</v>
      </c>
      <c r="E32" s="451">
        <f t="shared" si="4"/>
        <v>-0.060571428571428575</v>
      </c>
      <c r="F32" s="451">
        <f t="shared" si="5"/>
        <v>-0.08310094813162298</v>
      </c>
      <c r="H32">
        <v>1555</v>
      </c>
      <c r="I32">
        <v>1556</v>
      </c>
      <c r="J32">
        <v>1665</v>
      </c>
      <c r="K32" s="451">
        <f t="shared" si="6"/>
        <v>0.04805013927576602</v>
      </c>
      <c r="L32" s="451">
        <f t="shared" si="7"/>
        <v>0.04008293020041465</v>
      </c>
    </row>
    <row r="33" spans="1:12" ht="12.75">
      <c r="A33" t="s">
        <v>14</v>
      </c>
      <c r="B33">
        <v>3329</v>
      </c>
      <c r="C33">
        <v>3249</v>
      </c>
      <c r="D33">
        <v>2985</v>
      </c>
      <c r="E33" s="451">
        <f t="shared" si="4"/>
        <v>-0.08203732503888025</v>
      </c>
      <c r="F33" s="451">
        <f t="shared" si="5"/>
        <v>-0.035145075602778915</v>
      </c>
      <c r="H33">
        <v>2180</v>
      </c>
      <c r="I33">
        <v>2221</v>
      </c>
      <c r="J33">
        <v>2422</v>
      </c>
      <c r="K33" s="451">
        <f t="shared" si="6"/>
        <v>0.0893525949705725</v>
      </c>
      <c r="L33" s="451">
        <f t="shared" si="7"/>
        <v>0.07781895182636316</v>
      </c>
    </row>
    <row r="34" spans="1:12" ht="12.75">
      <c r="A34" t="s">
        <v>15</v>
      </c>
      <c r="B34">
        <v>2952</v>
      </c>
      <c r="C34">
        <v>2973</v>
      </c>
      <c r="D34">
        <v>2906</v>
      </c>
      <c r="E34" s="451">
        <f t="shared" si="4"/>
        <v>-0.015990159901599015</v>
      </c>
      <c r="F34" s="451">
        <f t="shared" si="5"/>
        <v>-0.027158492095662748</v>
      </c>
      <c r="H34">
        <v>2263</v>
      </c>
      <c r="I34">
        <v>2243</v>
      </c>
      <c r="J34">
        <v>2462</v>
      </c>
      <c r="K34" s="451">
        <f t="shared" si="6"/>
        <v>0.057935735150925025</v>
      </c>
      <c r="L34" s="451">
        <f t="shared" si="7"/>
        <v>0.05690661478599222</v>
      </c>
    </row>
    <row r="35" spans="1:12" ht="12.75">
      <c r="A35" t="s">
        <v>16</v>
      </c>
      <c r="B35">
        <v>8429</v>
      </c>
      <c r="C35">
        <v>8480</v>
      </c>
      <c r="D35">
        <v>7986</v>
      </c>
      <c r="E35" s="451">
        <f t="shared" si="4"/>
        <v>-0.03612346677449791</v>
      </c>
      <c r="F35" s="451">
        <f t="shared" si="5"/>
        <v>-0.04167783436076119</v>
      </c>
      <c r="H35">
        <v>6402</v>
      </c>
      <c r="I35">
        <v>6453</v>
      </c>
      <c r="J35">
        <v>6992</v>
      </c>
      <c r="K35" s="451">
        <f t="shared" si="6"/>
        <v>0.09422750424448217</v>
      </c>
      <c r="L35" s="451">
        <f t="shared" si="7"/>
        <v>0.06793703396851698</v>
      </c>
    </row>
    <row r="36" ht="12.75">
      <c r="F36" s="451"/>
    </row>
    <row r="40" spans="14:24" ht="12.75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Emily Simonelli</cp:lastModifiedBy>
  <cp:lastPrinted>2021-06-08T19:47:41Z</cp:lastPrinted>
  <dcterms:created xsi:type="dcterms:W3CDTF">1999-11-10T20:10:43Z</dcterms:created>
  <dcterms:modified xsi:type="dcterms:W3CDTF">2021-06-08T19:48:18Z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